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STO Procurements - Major\MARYLAND 529 - BANKING SERVICES\MD 529 - BANKING SERVICES 2019\"/>
    </mc:Choice>
  </mc:AlternateContent>
  <bookViews>
    <workbookView xWindow="0" yWindow="0" windowWidth="24000" windowHeight="13935" activeTab="1"/>
  </bookViews>
  <sheets>
    <sheet name="Dep and Disb Svcs" sheetId="1" r:id="rId1"/>
    <sheet name="Lockbox Svcs" sheetId="2" r:id="rId2"/>
    <sheet name="Custody Svcs" sheetId="3" r:id="rId3"/>
  </sheets>
  <definedNames>
    <definedName name="_xlnm.Print_Titles" localSheetId="0">'Dep and Disb Svcs'!$10:$10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2" l="1"/>
  <c r="H32" i="3"/>
  <c r="H30" i="3"/>
  <c r="H17" i="3"/>
  <c r="H82" i="1" l="1"/>
  <c r="H87" i="2"/>
  <c r="H70" i="2"/>
  <c r="H86" i="2" l="1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68" i="2"/>
  <c r="H67" i="2"/>
  <c r="H66" i="2"/>
  <c r="H65" i="2"/>
  <c r="H64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95" i="1"/>
  <c r="H94" i="1"/>
  <c r="H93" i="1"/>
  <c r="H92" i="1"/>
  <c r="H91" i="1"/>
  <c r="H90" i="1"/>
  <c r="H89" i="1"/>
  <c r="H88" i="1"/>
  <c r="H87" i="1"/>
  <c r="H86" i="1"/>
  <c r="H85" i="1"/>
  <c r="H96" i="1" s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89" i="2" l="1"/>
  <c r="H98" i="1"/>
  <c r="G30" i="3"/>
  <c r="G32" i="3"/>
</calcChain>
</file>

<file path=xl/sharedStrings.xml><?xml version="1.0" encoding="utf-8"?>
<sst xmlns="http://schemas.openxmlformats.org/spreadsheetml/2006/main" count="449" uniqueCount="243">
  <si>
    <t>Current AFP Code</t>
  </si>
  <si>
    <t>Service Description</t>
  </si>
  <si>
    <t>Frequency</t>
  </si>
  <si>
    <t>Service Definition</t>
  </si>
  <si>
    <t>Average Monthly Volume</t>
  </si>
  <si>
    <t>Unit Pricing</t>
  </si>
  <si>
    <t>Total</t>
  </si>
  <si>
    <t>(Firm Name)</t>
  </si>
  <si>
    <t>(Address)</t>
  </si>
  <si>
    <t>In compliance with the RFP and with all terms and conditions set forth therein, the undersigned represents that he/she has full authority to submit the above Price Proposal and any attached Price Supplement.</t>
  </si>
  <si>
    <t>Authorized Official:</t>
  </si>
  <si>
    <t>Title:</t>
  </si>
  <si>
    <t>Date:</t>
  </si>
  <si>
    <t>Firm Name:</t>
  </si>
  <si>
    <t>Typed name:</t>
  </si>
  <si>
    <t xml:space="preserve">Proposed AFP/Service Code </t>
  </si>
  <si>
    <t>Subtotal of Additional AFP Codes to Support Existing Services</t>
  </si>
  <si>
    <t xml:space="preserve">ACCT MAINTENANCE                         </t>
  </si>
  <si>
    <t xml:space="preserve">ACH MONTHLY BASE                         </t>
  </si>
  <si>
    <t xml:space="preserve">ACH NOC - INFO REPORTING ADVICE          </t>
  </si>
  <si>
    <t xml:space="preserve">ACH ONE DAY ITEM                         </t>
  </si>
  <si>
    <t xml:space="preserve">ACH PAYMENTS BASE FEE                    </t>
  </si>
  <si>
    <t xml:space="preserve">ACH PAYMENTS ONE DAY ITEM                </t>
  </si>
  <si>
    <t xml:space="preserve">ACH PAYMENTS ONLINE BATCH RELEASE        </t>
  </si>
  <si>
    <t xml:space="preserve">ACH RECEIVED ITEM                        </t>
  </si>
  <si>
    <t xml:space="preserve">ACH RETURN ADMIN -ELECTRONIC             </t>
  </si>
  <si>
    <t xml:space="preserve">ACH RETURN ITEM-ELECTRONIC               </t>
  </si>
  <si>
    <t xml:space="preserve">ACH RETURN UNAUTHORIZED -ELECTRONIC      </t>
  </si>
  <si>
    <t xml:space="preserve">ACH RETURN UNAUTHORIZED QUALITY FEE      </t>
  </si>
  <si>
    <t xml:space="preserve">ACH TRANSMISSION CHARGE                  </t>
  </si>
  <si>
    <t xml:space="preserve">ACH TWO DAY ITEM                         </t>
  </si>
  <si>
    <t xml:space="preserve">ARP AGED ISSUE RECORDS ON FILE-ITEM      </t>
  </si>
  <si>
    <t xml:space="preserve">ARP FULL RECON-ITEM                      </t>
  </si>
  <si>
    <t xml:space="preserve">ARP MONTHLY BASE - FULL                  </t>
  </si>
  <si>
    <t xml:space="preserve">ARP STMTS &amp; RPTS (CSV/EXCEL) / ITEM      </t>
  </si>
  <si>
    <t xml:space="preserve">ARP STMTS &amp; RPTS (CSV/EXCEL) BASE        </t>
  </si>
  <si>
    <t xml:space="preserve">CONT DISB ACCT MAINT W/CXSTR             </t>
  </si>
  <si>
    <t xml:space="preserve">CONT DISB CASHED CHECK-FLOAT FEE         </t>
  </si>
  <si>
    <t xml:space="preserve">CONT DISB CHECKS PAID                    </t>
  </si>
  <si>
    <t xml:space="preserve">CONT DISB CREDITS POSTED                 </t>
  </si>
  <si>
    <t xml:space="preserve">DDA CHECKS PAID                          </t>
  </si>
  <si>
    <t xml:space="preserve">DEBITS POSTED                            </t>
  </si>
  <si>
    <t xml:space="preserve">DESKTOP DEPOSIT IMAGES RETRIEVED         </t>
  </si>
  <si>
    <t xml:space="preserve">DESKTOP DEPOSIT MONTHLY BASE             </t>
  </si>
  <si>
    <t xml:space="preserve">DESKTOP DEPOSIT REPORT PER ITEM          </t>
  </si>
  <si>
    <t xml:space="preserve">DESKTOP DEPOSIT-DEPOSIT CREDITED         </t>
  </si>
  <si>
    <t xml:space="preserve">DESKTOP DEPOSIT-DEPOSITED ITEM           </t>
  </si>
  <si>
    <t xml:space="preserve">DESKTOP DEPOSIT-DEPOSITED ITEM ONUS      </t>
  </si>
  <si>
    <t xml:space="preserve">ELECTRONIC CREDITS POSTED                </t>
  </si>
  <si>
    <t xml:space="preserve">INFO REPORTING HISTORY STORAGE 120       </t>
  </si>
  <si>
    <t>01 0000</t>
  </si>
  <si>
    <t>25 1053</t>
  </si>
  <si>
    <t>25 1050</t>
  </si>
  <si>
    <t>25 0400</t>
  </si>
  <si>
    <t>25 0703</t>
  </si>
  <si>
    <t>25 0000</t>
  </si>
  <si>
    <t>25 0302</t>
  </si>
  <si>
    <t>25 0102</t>
  </si>
  <si>
    <t>25 0500</t>
  </si>
  <si>
    <t>25 0202</t>
  </si>
  <si>
    <t>25 0312</t>
  </si>
  <si>
    <t>25 0501</t>
  </si>
  <si>
    <t>25 1070</t>
  </si>
  <si>
    <t>20 9999</t>
  </si>
  <si>
    <t>20 0201</t>
  </si>
  <si>
    <t>20 0010</t>
  </si>
  <si>
    <t>40 0272</t>
  </si>
  <si>
    <t>40 0051</t>
  </si>
  <si>
    <t>20 0306</t>
  </si>
  <si>
    <t>40 0274</t>
  </si>
  <si>
    <t>15 0700</t>
  </si>
  <si>
    <t>40 022Z</t>
  </si>
  <si>
    <t>15 1352</t>
  </si>
  <si>
    <t>40 0055</t>
  </si>
  <si>
    <t>40 0052</t>
  </si>
  <si>
    <t>40 0340</t>
  </si>
  <si>
    <t>40 0003</t>
  </si>
  <si>
    <t>15 0000</t>
  </si>
  <si>
    <t>15 0220</t>
  </si>
  <si>
    <t>15 0110</t>
  </si>
  <si>
    <t>01 0101</t>
  </si>
  <si>
    <t>15 0030</t>
  </si>
  <si>
    <t>15 0129</t>
  </si>
  <si>
    <t>15 0310</t>
  </si>
  <si>
    <t>15 0100</t>
  </si>
  <si>
    <t>01 0100</t>
  </si>
  <si>
    <t>40 0231</t>
  </si>
  <si>
    <t>10 0224</t>
  </si>
  <si>
    <t>10 0220</t>
  </si>
  <si>
    <t>25 0201</t>
  </si>
  <si>
    <t>40 0800</t>
  </si>
  <si>
    <t>Monthly</t>
  </si>
  <si>
    <t xml:space="preserve">MISCELLANEOUS CREDITS POSTED             </t>
  </si>
  <si>
    <t xml:space="preserve">PAYEE VALIDATION STANDARD-ITEM           </t>
  </si>
  <si>
    <t xml:space="preserve">POS PAY CHECKS WITH NO ISSUE RECORD      </t>
  </si>
  <si>
    <t xml:space="preserve">RECOUPMENT MONTHLY                       </t>
  </si>
  <si>
    <t xml:space="preserve">RECOUPMENT MONTHLY IB                    </t>
  </si>
  <si>
    <t xml:space="preserve">RETURN ITEM - CHARGEBACK                 </t>
  </si>
  <si>
    <t xml:space="preserve">RETURN ITEM REDEPOSITED                  </t>
  </si>
  <si>
    <t xml:space="preserve">STOP PAYMENT - AUTO RENEWAL              </t>
  </si>
  <si>
    <t xml:space="preserve">STOP PAYMENT - ONLINE                    </t>
  </si>
  <si>
    <t xml:space="preserve">STOP PAYMENT - TRANSMISSION              </t>
  </si>
  <si>
    <t xml:space="preserve">WHOLESALE LOCKBOX - DEPOSITED CHECK      </t>
  </si>
  <si>
    <t xml:space="preserve">WIRE IN - DOMESTIC                       </t>
  </si>
  <si>
    <t xml:space="preserve">WLBX 7 YR ARCHIVE BW                     </t>
  </si>
  <si>
    <t xml:space="preserve">WLBX CHECK PHOTOCOPY                     </t>
  </si>
  <si>
    <t xml:space="preserve">WLBX CORRESPONDENCE / REJECTS            </t>
  </si>
  <si>
    <t xml:space="preserve">WLBX DAILY DEPOSIT CUT                   </t>
  </si>
  <si>
    <t xml:space="preserve">WLBX DOCUMENT REASSOCIATION              </t>
  </si>
  <si>
    <t xml:space="preserve">WLBX DOCUMENT SCANNED                    </t>
  </si>
  <si>
    <t xml:space="preserve">WLBX MONTHLY BASE                        </t>
  </si>
  <si>
    <t xml:space="preserve">WLBX PACKAGE DELIVERY BASE               </t>
  </si>
  <si>
    <t xml:space="preserve">WLBX PAPER RETURN                        </t>
  </si>
  <si>
    <t xml:space="preserve">WLBX REMIT PROCESSED EXPR MAIL           </t>
  </si>
  <si>
    <t xml:space="preserve">WLBX RESTRICTIVE/SPECIAL PROCESSING      </t>
  </si>
  <si>
    <t xml:space="preserve">WLBX STANDARD ITEM PROCESSED             </t>
  </si>
  <si>
    <t xml:space="preserve">WLTLBX PARTIAL PAYMENT                   </t>
  </si>
  <si>
    <t xml:space="preserve">WTBX TRANSMISSION ITEM                   </t>
  </si>
  <si>
    <t xml:space="preserve">WTLBX 7 YEAR B/W IMAGE ARCHIVE           </t>
  </si>
  <si>
    <t xml:space="preserve">WTLBX CHECKS                             </t>
  </si>
  <si>
    <t xml:space="preserve">WTLBX CORRESPONDENCE / REJECTS           </t>
  </si>
  <si>
    <t xml:space="preserve">WTLBX DAILY DEPOSIT CUT                  </t>
  </si>
  <si>
    <t xml:space="preserve">WTLBX EXCESSIVE CHECK SURCHARGE          </t>
  </si>
  <si>
    <t xml:space="preserve">WTLBX IMAGING - SCANNABLE                </t>
  </si>
  <si>
    <t xml:space="preserve">WTLBX IMAGING NON-SCANNABLE              </t>
  </si>
  <si>
    <t xml:space="preserve">WTLBX MONTHLY BASE                       </t>
  </si>
  <si>
    <t xml:space="preserve">WTLBX MULTI PAYMENT                      </t>
  </si>
  <si>
    <t xml:space="preserve">WTLBX ONLINE DECISION EXCEPTN POST       </t>
  </si>
  <si>
    <t xml:space="preserve">WTLBX ONLINE DECISION ITEMS REJECT       </t>
  </si>
  <si>
    <t xml:space="preserve">WTLBX ONLINE DECISION MTHLY BASE         </t>
  </si>
  <si>
    <t xml:space="preserve">WTLBX POST OFFICE RETURNED MAIL          </t>
  </si>
  <si>
    <t xml:space="preserve">WTLBX REMIT PROCESSED EXPR MAIL          </t>
  </si>
  <si>
    <t xml:space="preserve">WTLBX STD ITEM PROCESSED NON SCAN        </t>
  </si>
  <si>
    <t xml:space="preserve">WTLBX TOTAL PAYMENTS PROCESSED           </t>
  </si>
  <si>
    <t xml:space="preserve">WTLBX TRANSMISSION MONTHLY BASE          </t>
  </si>
  <si>
    <t xml:space="preserve">WTLBX VALUE ADDED KEYING - NON SCAN      </t>
  </si>
  <si>
    <t xml:space="preserve">ZERO BALANCE MASTER ACCOUNT MAINT        </t>
  </si>
  <si>
    <t>05 031Z</t>
  </si>
  <si>
    <t>10 0015</t>
  </si>
  <si>
    <t>15 0122</t>
  </si>
  <si>
    <t>15 0724</t>
  </si>
  <si>
    <t>00 0230</t>
  </si>
  <si>
    <t>10 0400</t>
  </si>
  <si>
    <t>10 0402</t>
  </si>
  <si>
    <t>15 0412</t>
  </si>
  <si>
    <t>15 0410</t>
  </si>
  <si>
    <t>15 0500</t>
  </si>
  <si>
    <t>10 0225</t>
  </si>
  <si>
    <t>35 0120</t>
  </si>
  <si>
    <t>35 0300</t>
  </si>
  <si>
    <t>05 0600</t>
  </si>
  <si>
    <t>05 011A</t>
  </si>
  <si>
    <t>05 0530</t>
  </si>
  <si>
    <t>05 0301</t>
  </si>
  <si>
    <t>05 0117</t>
  </si>
  <si>
    <t>05 011R</t>
  </si>
  <si>
    <t>05 011L</t>
  </si>
  <si>
    <t>05 011F</t>
  </si>
  <si>
    <t>05 0000</t>
  </si>
  <si>
    <t>05 011P</t>
  </si>
  <si>
    <t>05 0100</t>
  </si>
  <si>
    <t>05 0002</t>
  </si>
  <si>
    <t>05 0401</t>
  </si>
  <si>
    <t>05 0424</t>
  </si>
  <si>
    <t>05 9999</t>
  </si>
  <si>
    <t>05 0101</t>
  </si>
  <si>
    <t>05 0020</t>
  </si>
  <si>
    <t>05 0122</t>
  </si>
  <si>
    <t>05 01IE</t>
  </si>
  <si>
    <t>01 0020</t>
  </si>
  <si>
    <t xml:space="preserve">CHK CASHED FOR NONACCT HOLDER         </t>
  </si>
  <si>
    <t xml:space="preserve">ACH NOC-INFO REPT ADVIC      </t>
  </si>
  <si>
    <t>Compliance Monitoring &amp; Reporting</t>
  </si>
  <si>
    <t>Performance Measurement &amp; Analytics (Required)</t>
  </si>
  <si>
    <t xml:space="preserve">ACH FRAUD FILTER REVIEW - ITEM       </t>
  </si>
  <si>
    <t xml:space="preserve">ACH FRAUD FILTER REVIEW MO BASE      </t>
  </si>
  <si>
    <t xml:space="preserve">ACH FRAUD FILTER STOP MTHLYBASE      </t>
  </si>
  <si>
    <t xml:space="preserve">ACH RETURN SUBSCRIPTION - ITEM       </t>
  </si>
  <si>
    <t xml:space="preserve">ACH RETURN SUBSCRIPTION-ACCOUNT      </t>
  </si>
  <si>
    <t xml:space="preserve">ACH SUBSCRIPTION - ACCOUNT           </t>
  </si>
  <si>
    <t xml:space="preserve">ACH HYP ITM DET INQ - PER ITEM       </t>
  </si>
  <si>
    <t xml:space="preserve">ARP STMT &amp; RPTS MONTHLY BASE         </t>
  </si>
  <si>
    <t xml:space="preserve">CHECK ISSUES-ITEM                    </t>
  </si>
  <si>
    <t xml:space="preserve">CONT DISB SUBSCRIPTION - ITEM        </t>
  </si>
  <si>
    <t xml:space="preserve">CONT DISB SUBSCRIPTION BASE          </t>
  </si>
  <si>
    <t xml:space="preserve">EVENT MESSAGING SERVICE - EMAIL      </t>
  </si>
  <si>
    <t xml:space="preserve">IMAGE VIEW &lt; 90 DAYS - ITEM          </t>
  </si>
  <si>
    <t xml:space="preserve">IMAGE VIEW &gt; 90 DAYS - ITEM          </t>
  </si>
  <si>
    <t xml:space="preserve">INTRADAY REPORTING ITEMS RPTD        </t>
  </si>
  <si>
    <t xml:space="preserve">INTRADAY REPORTING MAINTENANCE       </t>
  </si>
  <si>
    <t xml:space="preserve">PREV DAY REPORTING ITEMS LOADED      </t>
  </si>
  <si>
    <t xml:space="preserve">PREV DAY REPORTING MAINTENANCE       </t>
  </si>
  <si>
    <t xml:space="preserve">SEARCH                               </t>
  </si>
  <si>
    <t xml:space="preserve">WIRE XFR DETAIL US ACCT MO BASE      </t>
  </si>
  <si>
    <t xml:space="preserve">LOCKBOX SUBSCRIPTION MTHLY BASE      </t>
  </si>
  <si>
    <t xml:space="preserve">LOCKBOX SUBSCRIPTION PER ITEM        </t>
  </si>
  <si>
    <t xml:space="preserve">POSITIVE PAY EXCEPTION - IMAGE       </t>
  </si>
  <si>
    <t xml:space="preserve">WIRE BOOK TRANSFER         </t>
  </si>
  <si>
    <t>E-BOX RPT - ITEM</t>
  </si>
  <si>
    <t>APPENDIX A-2  – PRICE PROPOSAL FOR LOCKBOX SERVICES</t>
  </si>
  <si>
    <t>APPENDIX A-1 – PRICE PROPOSAL FOR DEPOSITORY AND DISBUSREMENT SERVICES</t>
  </si>
  <si>
    <t>APPENDIX A-3– PRICE PROPOSAL FOR CUSTODY SERVICES</t>
  </si>
  <si>
    <t>Subtotal of Existing AFP Codes to Support Existing Services for depository and disbursement services.</t>
  </si>
  <si>
    <t>Subtotal of additional line item fees for depository and disbursement services.</t>
  </si>
  <si>
    <t xml:space="preserve">Total Monthly Charges for Depository and Disbusrement Services </t>
  </si>
  <si>
    <r>
      <rPr>
        <b/>
        <sz val="11"/>
        <color theme="1"/>
        <rFont val="Cambria"/>
        <family val="1"/>
      </rPr>
      <t xml:space="preserve">CATEGORY A - DEPOSITORY AND DISBURSEMENT (APPENDIX A-1) Existing Services - </t>
    </r>
    <r>
      <rPr>
        <sz val="11"/>
        <color theme="1"/>
        <rFont val="Cambria"/>
        <family val="1"/>
      </rPr>
      <t>The following schedule shows average projected monthly volumes for Depository and Disbusrement Services.  Include the Proposed AFP/Service Code for each applicable service requested along with unit pricing and total pricing.</t>
    </r>
  </si>
  <si>
    <t>DEPOSITORY SERVICE</t>
  </si>
  <si>
    <t>DISBURSEMENT SERVICES</t>
  </si>
  <si>
    <t>ELECTRONIC PAYMENT - DOMESTIC ACH TRAN</t>
  </si>
  <si>
    <t>ELECTRONIC PAYMENT - EMAIL SECONDARY APPROVE</t>
  </si>
  <si>
    <t>ELECTRONIC PAYMENT - RPT SUBSCRIPTION MOBASE</t>
  </si>
  <si>
    <t>ELECTRONIC PAYMENT - CHK 1ST PAGE NEXT DAY</t>
  </si>
  <si>
    <t>ELECTRONIC PAYMENT - CHK ADDL PAGE NEXT DAY</t>
  </si>
  <si>
    <t>ELECTRONIC PAYMENT - MONTHLY BASE</t>
  </si>
  <si>
    <t>ELECTRONIC PAYMENT - ACH ADDENDA</t>
  </si>
  <si>
    <t>ELECTRONIC PAYMENT - PACKAGE PREPARATION</t>
  </si>
  <si>
    <t>ELECTRONIC PAYMENT - EMAIL SERVICE</t>
  </si>
  <si>
    <t>ELECTRONIC PAYMENT - INBOUND TRANSMISSION</t>
  </si>
  <si>
    <t xml:space="preserve">Total Monthly Charges for Custody Services </t>
  </si>
  <si>
    <t xml:space="preserve">Total Monthly Charges for Lockbox Services </t>
  </si>
  <si>
    <r>
      <rPr>
        <b/>
        <sz val="11"/>
        <color theme="1"/>
        <rFont val="Cambria"/>
        <family val="1"/>
      </rPr>
      <t xml:space="preserve">CATEGORY B - LOCKBOX SERVICES (APPENDIX A-2) - Existing Services - </t>
    </r>
    <r>
      <rPr>
        <sz val="11"/>
        <color theme="1"/>
        <rFont val="Cambria"/>
        <family val="1"/>
      </rPr>
      <t>The following schedule shows average projected monthly volumes for lockbox services.  Include the Proposed AFP/Service Code for each applicable service requested along with unit pricing and total pricing.</t>
    </r>
  </si>
  <si>
    <t xml:space="preserve">CONT DISB PRESNT BASE            </t>
  </si>
  <si>
    <t xml:space="preserve">CONT DISB PRESNT CHK RTN         </t>
  </si>
  <si>
    <t xml:space="preserve">CONT DISB PRESNT EXCEP           </t>
  </si>
  <si>
    <t>ELECTRONIC BOX CONSUMER COLLECTION PYMT</t>
  </si>
  <si>
    <t>ELECTRONIC BOX MONTHLY MAINT (W/CROSS REF)</t>
  </si>
  <si>
    <t>ELECTRONIC BOX PAYMENT</t>
  </si>
  <si>
    <t>ELECTRONIC BOX REPORTING PACKAGE MTHLY BASE</t>
  </si>
  <si>
    <t>REC MGR OR ELECTRONIC BOX TRANSMISSION</t>
  </si>
  <si>
    <t>Administrative Fee</t>
  </si>
  <si>
    <t>Subtotal of additional line item fees for custody services.</t>
  </si>
  <si>
    <t>Subtotal of additional line item fees for lockbox services.</t>
  </si>
  <si>
    <t>Subtotal of Existing AFP Codes to Support Existing Services for custody services.</t>
  </si>
  <si>
    <t>RFP #MD529-03152019</t>
  </si>
  <si>
    <t>ELECTRONIC BOX RPT SUBSCRIPTION MO BASE</t>
  </si>
  <si>
    <r>
      <rPr>
        <b/>
        <sz val="11"/>
        <color rgb="FF000000"/>
        <rFont val="Cambria"/>
        <family val="1"/>
      </rPr>
      <t>CATEGORY B - LOCKBOX SERVICES (APPENDIX A-2) ADDITIONAL FEES/CURRENT SERVICES</t>
    </r>
    <r>
      <rPr>
        <b/>
        <i/>
        <sz val="11"/>
        <color rgb="FF000000"/>
        <rFont val="Cambria"/>
        <family val="1"/>
      </rPr>
      <t>:  If there are additional fees or charges necessary to provide the required services, list them below using this template format.  In the service description column include a description of how the fees are assessed.</t>
    </r>
  </si>
  <si>
    <t>Monthly Total</t>
  </si>
  <si>
    <t>CATEGORY A  - DEPOSITORY AND DISBURSEMENT (APPEDNIX A-1) - ADDITIONAL FEES/CURRENT SERVICES:  If there are additional fees or charges necessary to provide the required services, list them below using this template format.  In the service description column include a description of how the fees are assessed.</t>
  </si>
  <si>
    <t>CATEGORY C - CUSTODY SERVICES (APPENDIX A-3). ADDITIONAL FEES/CURRENT SERVICES:  If there are additional fees or charges necessary to provide the required services, list them below using this template format. In the service description column include a description of how the fees are assessed.</t>
  </si>
  <si>
    <t>Units</t>
  </si>
  <si>
    <t>Annual Total</t>
  </si>
  <si>
    <r>
      <rPr>
        <b/>
        <sz val="11"/>
        <color theme="1"/>
        <rFont val="Cambria"/>
        <family val="1"/>
      </rPr>
      <t>CATEGORY C - CUSTODY SERVICES (APPENDIX A-3)</t>
    </r>
    <r>
      <rPr>
        <sz val="11"/>
        <color theme="1"/>
        <rFont val="Cambria"/>
        <family val="1"/>
      </rPr>
      <t xml:space="preserve"> - </t>
    </r>
    <r>
      <rPr>
        <b/>
        <sz val="11"/>
        <color theme="1"/>
        <rFont val="Cambria"/>
        <family val="1"/>
      </rPr>
      <t xml:space="preserve">Existing Services - </t>
    </r>
    <r>
      <rPr>
        <sz val="11"/>
        <color theme="1"/>
        <rFont val="Cambria"/>
        <family val="1"/>
      </rPr>
      <t xml:space="preserve">The following schedule shows the Service Description and the Monthly Unit of 1.  Include the Proposed AFP/Service Code for each applicable service requested along with unit pricing and total pricing. </t>
    </r>
  </si>
  <si>
    <t>RFP #MD259-03152019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</si>
</sst>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mbria"/>
      <family val="1"/>
    </font>
    <font>
      <sz val="11"/>
      <color rgb="FF00000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b/>
      <i/>
      <sz val="11"/>
      <color rgb="FF000000"/>
      <name val="Cambria"/>
      <family val="1"/>
    </font>
    <font>
      <b/>
      <sz val="11"/>
      <name val="Cambria"/>
      <family val="1"/>
    </font>
    <font>
      <b/>
      <sz val="11"/>
      <color theme="1"/>
      <name val="Calibri"/>
      <family val="2"/>
      <scheme val="minor"/>
    </font>
    <font>
      <b/>
      <sz val="12"/>
      <color theme="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/>
    <xf numFmtId="0" fontId="6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/>
    </xf>
    <xf numFmtId="0" fontId="7" fillId="4" borderId="7" xfId="0" applyFont="1" applyFill="1" applyBorder="1"/>
    <xf numFmtId="44" fontId="6" fillId="4" borderId="2" xfId="1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5" borderId="8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44" fontId="8" fillId="5" borderId="3" xfId="1" applyFont="1" applyFill="1" applyBorder="1" applyAlignment="1">
      <alignment vertical="center" wrapText="1"/>
    </xf>
    <xf numFmtId="0" fontId="4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9" xfId="0" applyBorder="1"/>
    <xf numFmtId="0" fontId="2" fillId="2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/>
    <xf numFmtId="0" fontId="2" fillId="6" borderId="11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10" fillId="0" borderId="9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44" fontId="8" fillId="5" borderId="4" xfId="1" applyFont="1" applyFill="1" applyBorder="1" applyAlignment="1">
      <alignment vertical="center" wrapText="1"/>
    </xf>
    <xf numFmtId="44" fontId="6" fillId="4" borderId="7" xfId="1" applyFont="1" applyFill="1" applyBorder="1"/>
    <xf numFmtId="0" fontId="0" fillId="0" borderId="13" xfId="0" applyBorder="1"/>
    <xf numFmtId="0" fontId="8" fillId="5" borderId="19" xfId="0" applyFont="1" applyFill="1" applyBorder="1" applyAlignment="1">
      <alignment vertical="center"/>
    </xf>
    <xf numFmtId="44" fontId="6" fillId="0" borderId="21" xfId="1" applyFont="1" applyFill="1" applyBorder="1"/>
    <xf numFmtId="0" fontId="6" fillId="0" borderId="23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4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22" xfId="0" applyFont="1" applyFill="1" applyBorder="1"/>
    <xf numFmtId="0" fontId="0" fillId="0" borderId="26" xfId="0" applyBorder="1"/>
    <xf numFmtId="44" fontId="8" fillId="5" borderId="19" xfId="1" applyFont="1" applyFill="1" applyBorder="1" applyAlignment="1">
      <alignment vertical="center"/>
    </xf>
    <xf numFmtId="44" fontId="8" fillId="5" borderId="25" xfId="1" applyFont="1" applyFill="1" applyBorder="1" applyAlignment="1">
      <alignment vertical="center" wrapText="1"/>
    </xf>
    <xf numFmtId="44" fontId="7" fillId="4" borderId="27" xfId="1" applyFont="1" applyFill="1" applyBorder="1"/>
    <xf numFmtId="0" fontId="11" fillId="7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5" borderId="20" xfId="0" applyFont="1" applyFill="1" applyBorder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opLeftCell="A37" zoomScaleNormal="100" workbookViewId="0">
      <selection activeCell="A3" sqref="A3"/>
    </sheetView>
  </sheetViews>
  <sheetFormatPr defaultColWidth="8.85546875" defaultRowHeight="14.25" x14ac:dyDescent="0.2"/>
  <cols>
    <col min="1" max="1" width="12.7109375" style="13" customWidth="1"/>
    <col min="2" max="2" width="13.5703125" style="13" customWidth="1"/>
    <col min="3" max="3" width="34.28515625" style="4" customWidth="1"/>
    <col min="4" max="4" width="18.42578125" style="4" customWidth="1"/>
    <col min="5" max="5" width="34.140625" style="4" customWidth="1"/>
    <col min="6" max="6" width="13.28515625" style="13" customWidth="1"/>
    <col min="7" max="7" width="12" style="4" bestFit="1" customWidth="1"/>
    <col min="8" max="8" width="13.28515625" style="4" customWidth="1"/>
    <col min="9" max="16384" width="8.85546875" style="4"/>
  </cols>
  <sheetData>
    <row r="1" spans="1:10" x14ac:dyDescent="0.2">
      <c r="A1" s="66" t="s">
        <v>200</v>
      </c>
      <c r="B1" s="66"/>
      <c r="C1" s="66"/>
      <c r="D1" s="66"/>
      <c r="E1" s="66"/>
      <c r="F1" s="66"/>
      <c r="G1" s="66"/>
      <c r="H1" s="66"/>
    </row>
    <row r="2" spans="1:10" x14ac:dyDescent="0.2">
      <c r="A2" s="68" t="s">
        <v>242</v>
      </c>
      <c r="B2" s="68"/>
      <c r="C2" s="68"/>
      <c r="D2" s="68"/>
      <c r="E2" s="68"/>
      <c r="F2" s="68"/>
      <c r="G2" s="68"/>
      <c r="H2" s="68"/>
    </row>
    <row r="3" spans="1:10" ht="19.149999999999999" customHeight="1" x14ac:dyDescent="0.2">
      <c r="A3" s="3"/>
    </row>
    <row r="4" spans="1:10" x14ac:dyDescent="0.2">
      <c r="A4" s="3" t="s">
        <v>7</v>
      </c>
      <c r="B4" s="67"/>
      <c r="C4" s="67"/>
      <c r="D4" s="67"/>
    </row>
    <row r="5" spans="1:10" x14ac:dyDescent="0.2">
      <c r="A5" s="3"/>
      <c r="B5" s="5"/>
      <c r="C5" s="6"/>
      <c r="D5" s="6"/>
    </row>
    <row r="6" spans="1:10" x14ac:dyDescent="0.2">
      <c r="A6" s="3" t="s">
        <v>8</v>
      </c>
      <c r="B6" s="67"/>
      <c r="C6" s="67"/>
      <c r="D6" s="67"/>
    </row>
    <row r="7" spans="1:10" ht="18" customHeight="1" x14ac:dyDescent="0.2">
      <c r="A7" s="3"/>
      <c r="B7" s="67"/>
      <c r="C7" s="67"/>
      <c r="D7" s="67"/>
    </row>
    <row r="8" spans="1:10" ht="18" customHeight="1" thickBot="1" x14ac:dyDescent="0.25">
      <c r="A8" s="3"/>
    </row>
    <row r="9" spans="1:10" ht="72" customHeight="1" thickBot="1" x14ac:dyDescent="0.25">
      <c r="A9" s="63" t="s">
        <v>205</v>
      </c>
      <c r="B9" s="64"/>
      <c r="C9" s="64"/>
      <c r="D9" s="64"/>
      <c r="E9" s="64"/>
      <c r="F9" s="64"/>
      <c r="G9" s="64"/>
      <c r="H9" s="65"/>
    </row>
    <row r="10" spans="1:10" ht="47.25" customHeight="1" x14ac:dyDescent="0.2">
      <c r="A10" s="28" t="s">
        <v>0</v>
      </c>
      <c r="B10" s="26" t="s">
        <v>15</v>
      </c>
      <c r="C10" s="26" t="s">
        <v>1</v>
      </c>
      <c r="D10" s="26" t="s">
        <v>2</v>
      </c>
      <c r="E10" s="26" t="s">
        <v>3</v>
      </c>
      <c r="F10" s="26" t="s">
        <v>4</v>
      </c>
      <c r="G10" s="26" t="s">
        <v>5</v>
      </c>
      <c r="H10" s="26" t="s">
        <v>6</v>
      </c>
    </row>
    <row r="11" spans="1:10" ht="23.25" customHeight="1" x14ac:dyDescent="0.2">
      <c r="A11" s="58" t="s">
        <v>206</v>
      </c>
      <c r="B11" s="59"/>
      <c r="C11" s="59"/>
      <c r="D11" s="42"/>
      <c r="E11" s="42"/>
      <c r="F11" s="42"/>
      <c r="G11" s="42"/>
      <c r="H11" s="42"/>
      <c r="I11" s="20"/>
      <c r="J11" s="20"/>
    </row>
    <row r="12" spans="1:10" ht="30" customHeight="1" x14ac:dyDescent="0.2">
      <c r="A12" s="29" t="s">
        <v>50</v>
      </c>
      <c r="B12" s="29"/>
      <c r="C12" s="31" t="s">
        <v>17</v>
      </c>
      <c r="D12" s="31" t="s">
        <v>91</v>
      </c>
      <c r="E12" s="31"/>
      <c r="F12" s="40">
        <v>2</v>
      </c>
      <c r="G12" s="31">
        <v>0</v>
      </c>
      <c r="H12" s="31">
        <f>SUM(F12*G12)</f>
        <v>0</v>
      </c>
    </row>
    <row r="13" spans="1:10" ht="28.5" x14ac:dyDescent="0.2">
      <c r="A13" s="29" t="s">
        <v>51</v>
      </c>
      <c r="B13" s="29"/>
      <c r="C13" s="31" t="s">
        <v>174</v>
      </c>
      <c r="D13" s="31" t="s">
        <v>91</v>
      </c>
      <c r="E13" s="31"/>
      <c r="F13" s="40">
        <v>0.5</v>
      </c>
      <c r="G13" s="31">
        <v>0</v>
      </c>
      <c r="H13" s="31">
        <f t="shared" ref="H13:H76" si="0">SUM(F13*G13)</f>
        <v>0</v>
      </c>
    </row>
    <row r="14" spans="1:10" ht="28.5" x14ac:dyDescent="0.2">
      <c r="A14" s="29" t="s">
        <v>52</v>
      </c>
      <c r="B14" s="29"/>
      <c r="C14" s="31" t="s">
        <v>175</v>
      </c>
      <c r="D14" s="31" t="s">
        <v>91</v>
      </c>
      <c r="E14" s="31"/>
      <c r="F14" s="40">
        <v>1</v>
      </c>
      <c r="G14" s="31">
        <v>0</v>
      </c>
      <c r="H14" s="31">
        <f t="shared" si="0"/>
        <v>0</v>
      </c>
    </row>
    <row r="15" spans="1:10" ht="28.5" x14ac:dyDescent="0.2">
      <c r="A15" s="29" t="s">
        <v>52</v>
      </c>
      <c r="B15" s="29"/>
      <c r="C15" s="31" t="s">
        <v>176</v>
      </c>
      <c r="D15" s="31" t="s">
        <v>91</v>
      </c>
      <c r="E15" s="31"/>
      <c r="F15" s="40">
        <v>2</v>
      </c>
      <c r="G15" s="31">
        <v>0</v>
      </c>
      <c r="H15" s="31">
        <f t="shared" si="0"/>
        <v>0</v>
      </c>
    </row>
    <row r="16" spans="1:10" ht="28.5" x14ac:dyDescent="0.2">
      <c r="A16" s="29" t="s">
        <v>53</v>
      </c>
      <c r="B16" s="29"/>
      <c r="C16" s="31" t="s">
        <v>177</v>
      </c>
      <c r="D16" s="31" t="s">
        <v>91</v>
      </c>
      <c r="E16" s="31"/>
      <c r="F16" s="40">
        <v>74.833333333333329</v>
      </c>
      <c r="G16" s="31">
        <v>0</v>
      </c>
      <c r="H16" s="31">
        <f t="shared" si="0"/>
        <v>0</v>
      </c>
    </row>
    <row r="17" spans="1:8" ht="28.5" x14ac:dyDescent="0.2">
      <c r="A17" s="29" t="s">
        <v>53</v>
      </c>
      <c r="B17" s="29"/>
      <c r="C17" s="31" t="s">
        <v>178</v>
      </c>
      <c r="D17" s="31" t="s">
        <v>91</v>
      </c>
      <c r="E17" s="31"/>
      <c r="F17" s="40">
        <v>0.83333333333333337</v>
      </c>
      <c r="G17" s="31">
        <v>0</v>
      </c>
      <c r="H17" s="31">
        <f t="shared" si="0"/>
        <v>0</v>
      </c>
    </row>
    <row r="18" spans="1:8" x14ac:dyDescent="0.2">
      <c r="A18" s="29" t="s">
        <v>54</v>
      </c>
      <c r="B18" s="29"/>
      <c r="C18" s="31" t="s">
        <v>179</v>
      </c>
      <c r="D18" s="31" t="s">
        <v>91</v>
      </c>
      <c r="E18" s="31"/>
      <c r="F18" s="40">
        <v>1.8333333333333333</v>
      </c>
      <c r="G18" s="31">
        <v>0</v>
      </c>
      <c r="H18" s="31">
        <f t="shared" si="0"/>
        <v>0</v>
      </c>
    </row>
    <row r="19" spans="1:8" x14ac:dyDescent="0.2">
      <c r="A19" s="29" t="s">
        <v>55</v>
      </c>
      <c r="B19" s="29"/>
      <c r="C19" s="31" t="s">
        <v>18</v>
      </c>
      <c r="D19" s="31" t="s">
        <v>91</v>
      </c>
      <c r="E19" s="31"/>
      <c r="F19" s="40">
        <v>1</v>
      </c>
      <c r="G19" s="31">
        <v>0</v>
      </c>
      <c r="H19" s="31">
        <f t="shared" si="0"/>
        <v>0</v>
      </c>
    </row>
    <row r="20" spans="1:8" ht="28.5" x14ac:dyDescent="0.2">
      <c r="A20" s="29" t="s">
        <v>56</v>
      </c>
      <c r="B20" s="29"/>
      <c r="C20" s="31" t="s">
        <v>19</v>
      </c>
      <c r="D20" s="31" t="s">
        <v>91</v>
      </c>
      <c r="E20" s="31"/>
      <c r="F20" s="40">
        <v>16.833333333333332</v>
      </c>
      <c r="G20" s="31">
        <v>0</v>
      </c>
      <c r="H20" s="31">
        <f t="shared" si="0"/>
        <v>0</v>
      </c>
    </row>
    <row r="21" spans="1:8" x14ac:dyDescent="0.2">
      <c r="A21" s="29" t="s">
        <v>57</v>
      </c>
      <c r="B21" s="29"/>
      <c r="C21" s="31" t="s">
        <v>20</v>
      </c>
      <c r="D21" s="31" t="s">
        <v>91</v>
      </c>
      <c r="E21" s="31"/>
      <c r="F21" s="40">
        <v>2929.5</v>
      </c>
      <c r="G21" s="31">
        <v>0</v>
      </c>
      <c r="H21" s="31">
        <f t="shared" si="0"/>
        <v>0</v>
      </c>
    </row>
    <row r="22" spans="1:8" x14ac:dyDescent="0.2">
      <c r="A22" s="29" t="s">
        <v>55</v>
      </c>
      <c r="B22" s="29"/>
      <c r="C22" s="31" t="s">
        <v>21</v>
      </c>
      <c r="D22" s="31" t="s">
        <v>91</v>
      </c>
      <c r="E22" s="31"/>
      <c r="F22" s="40">
        <v>1</v>
      </c>
      <c r="G22" s="31">
        <v>0</v>
      </c>
      <c r="H22" s="31">
        <f t="shared" si="0"/>
        <v>0</v>
      </c>
    </row>
    <row r="23" spans="1:8" x14ac:dyDescent="0.2">
      <c r="A23" s="29" t="s">
        <v>57</v>
      </c>
      <c r="B23" s="29"/>
      <c r="C23" s="31" t="s">
        <v>22</v>
      </c>
      <c r="D23" s="31" t="s">
        <v>91</v>
      </c>
      <c r="E23" s="31"/>
      <c r="F23" s="40">
        <v>1</v>
      </c>
      <c r="G23" s="31">
        <v>0</v>
      </c>
      <c r="H23" s="31">
        <f t="shared" si="0"/>
        <v>0</v>
      </c>
    </row>
    <row r="24" spans="1:8" ht="28.5" x14ac:dyDescent="0.2">
      <c r="A24" s="29" t="s">
        <v>58</v>
      </c>
      <c r="B24" s="29"/>
      <c r="C24" s="31" t="s">
        <v>23</v>
      </c>
      <c r="D24" s="31" t="s">
        <v>91</v>
      </c>
      <c r="E24" s="30"/>
      <c r="F24" s="41">
        <v>1</v>
      </c>
      <c r="G24" s="31">
        <v>0</v>
      </c>
      <c r="H24" s="31">
        <f t="shared" si="0"/>
        <v>0</v>
      </c>
    </row>
    <row r="25" spans="1:8" x14ac:dyDescent="0.2">
      <c r="A25" s="29" t="s">
        <v>59</v>
      </c>
      <c r="B25" s="29"/>
      <c r="C25" s="31" t="s">
        <v>24</v>
      </c>
      <c r="D25" s="31" t="s">
        <v>91</v>
      </c>
      <c r="E25" s="31"/>
      <c r="F25" s="40">
        <v>209</v>
      </c>
      <c r="G25" s="31">
        <v>0</v>
      </c>
      <c r="H25" s="31">
        <f t="shared" si="0"/>
        <v>0</v>
      </c>
    </row>
    <row r="26" spans="1:8" ht="28.5" x14ac:dyDescent="0.2">
      <c r="A26" s="29" t="s">
        <v>56</v>
      </c>
      <c r="B26" s="29"/>
      <c r="C26" s="31" t="s">
        <v>25</v>
      </c>
      <c r="D26" s="31" t="s">
        <v>91</v>
      </c>
      <c r="E26" s="31"/>
      <c r="F26" s="40">
        <v>20.833333333333332</v>
      </c>
      <c r="G26" s="31">
        <v>0</v>
      </c>
      <c r="H26" s="31">
        <f t="shared" si="0"/>
        <v>0</v>
      </c>
    </row>
    <row r="27" spans="1:8" x14ac:dyDescent="0.2">
      <c r="A27" s="29" t="s">
        <v>56</v>
      </c>
      <c r="B27" s="29"/>
      <c r="C27" s="31" t="s">
        <v>26</v>
      </c>
      <c r="D27" s="31" t="s">
        <v>91</v>
      </c>
      <c r="E27" s="31"/>
      <c r="F27" s="40">
        <v>28.666666666666668</v>
      </c>
      <c r="G27" s="31">
        <v>0</v>
      </c>
      <c r="H27" s="31">
        <f t="shared" si="0"/>
        <v>0</v>
      </c>
    </row>
    <row r="28" spans="1:8" ht="28.5" x14ac:dyDescent="0.2">
      <c r="A28" s="29" t="s">
        <v>60</v>
      </c>
      <c r="B28" s="29"/>
      <c r="C28" s="31" t="s">
        <v>27</v>
      </c>
      <c r="D28" s="31" t="s">
        <v>91</v>
      </c>
      <c r="E28" s="31"/>
      <c r="F28" s="40">
        <v>1.1666666666666667</v>
      </c>
      <c r="G28" s="31">
        <v>0</v>
      </c>
      <c r="H28" s="31">
        <f t="shared" si="0"/>
        <v>0</v>
      </c>
    </row>
    <row r="29" spans="1:8" ht="28.5" x14ac:dyDescent="0.2">
      <c r="A29" s="29" t="s">
        <v>60</v>
      </c>
      <c r="B29" s="29"/>
      <c r="C29" s="31" t="s">
        <v>28</v>
      </c>
      <c r="D29" s="31" t="s">
        <v>91</v>
      </c>
      <c r="E29" s="31"/>
      <c r="F29" s="40">
        <v>1.1666666666666667</v>
      </c>
      <c r="G29" s="31">
        <v>0</v>
      </c>
      <c r="H29" s="31">
        <f t="shared" si="0"/>
        <v>0</v>
      </c>
    </row>
    <row r="30" spans="1:8" x14ac:dyDescent="0.2">
      <c r="A30" s="29" t="s">
        <v>61</v>
      </c>
      <c r="B30" s="29"/>
      <c r="C30" s="31" t="s">
        <v>29</v>
      </c>
      <c r="D30" s="31" t="s">
        <v>91</v>
      </c>
      <c r="E30" s="31"/>
      <c r="F30" s="40">
        <v>18.833333333333332</v>
      </c>
      <c r="G30" s="31">
        <v>0</v>
      </c>
      <c r="H30" s="31">
        <f t="shared" si="0"/>
        <v>0</v>
      </c>
    </row>
    <row r="31" spans="1:8" x14ac:dyDescent="0.2">
      <c r="A31" s="29" t="s">
        <v>57</v>
      </c>
      <c r="B31" s="29"/>
      <c r="C31" s="31" t="s">
        <v>30</v>
      </c>
      <c r="D31" s="31" t="s">
        <v>91</v>
      </c>
      <c r="E31" s="31"/>
      <c r="F31" s="40">
        <v>626.16666666666663</v>
      </c>
      <c r="G31" s="31">
        <v>0</v>
      </c>
      <c r="H31" s="31">
        <f t="shared" si="0"/>
        <v>0</v>
      </c>
    </row>
    <row r="32" spans="1:8" x14ac:dyDescent="0.2">
      <c r="A32" s="29" t="s">
        <v>62</v>
      </c>
      <c r="B32" s="29"/>
      <c r="C32" s="31" t="s">
        <v>171</v>
      </c>
      <c r="D32" s="31" t="s">
        <v>91</v>
      </c>
      <c r="E32" s="31"/>
      <c r="F32" s="40">
        <v>6</v>
      </c>
      <c r="G32" s="31">
        <v>0</v>
      </c>
      <c r="H32" s="31">
        <f t="shared" si="0"/>
        <v>0</v>
      </c>
    </row>
    <row r="33" spans="1:8" ht="28.5" x14ac:dyDescent="0.2">
      <c r="A33" s="29" t="s">
        <v>63</v>
      </c>
      <c r="B33" s="29"/>
      <c r="C33" s="31" t="s">
        <v>31</v>
      </c>
      <c r="D33" s="31" t="s">
        <v>91</v>
      </c>
      <c r="E33" s="31"/>
      <c r="F33" s="40">
        <v>139.66666666666666</v>
      </c>
      <c r="G33" s="31">
        <v>0</v>
      </c>
      <c r="H33" s="31">
        <f t="shared" si="0"/>
        <v>0</v>
      </c>
    </row>
    <row r="34" spans="1:8" x14ac:dyDescent="0.2">
      <c r="A34" s="29" t="s">
        <v>64</v>
      </c>
      <c r="B34" s="29"/>
      <c r="C34" s="31" t="s">
        <v>32</v>
      </c>
      <c r="D34" s="31" t="s">
        <v>91</v>
      </c>
      <c r="E34" s="31"/>
      <c r="F34" s="40">
        <v>797.5</v>
      </c>
      <c r="G34" s="31">
        <v>0</v>
      </c>
      <c r="H34" s="31">
        <f t="shared" si="0"/>
        <v>0</v>
      </c>
    </row>
    <row r="35" spans="1:8" x14ac:dyDescent="0.2">
      <c r="A35" s="29" t="s">
        <v>65</v>
      </c>
      <c r="B35" s="29"/>
      <c r="C35" s="31" t="s">
        <v>33</v>
      </c>
      <c r="D35" s="31" t="s">
        <v>91</v>
      </c>
      <c r="E35" s="31"/>
      <c r="F35" s="40">
        <v>1</v>
      </c>
      <c r="G35" s="31">
        <v>0</v>
      </c>
      <c r="H35" s="31">
        <f t="shared" si="0"/>
        <v>0</v>
      </c>
    </row>
    <row r="36" spans="1:8" ht="28.5" x14ac:dyDescent="0.2">
      <c r="A36" s="29" t="s">
        <v>66</v>
      </c>
      <c r="B36" s="29"/>
      <c r="C36" s="31" t="s">
        <v>34</v>
      </c>
      <c r="D36" s="31" t="s">
        <v>91</v>
      </c>
      <c r="E36" s="31"/>
      <c r="F36" s="40">
        <v>2741.3333333333335</v>
      </c>
      <c r="G36" s="31">
        <v>0</v>
      </c>
      <c r="H36" s="31">
        <f t="shared" si="0"/>
        <v>0</v>
      </c>
    </row>
    <row r="37" spans="1:8" ht="28.5" x14ac:dyDescent="0.2">
      <c r="A37" s="29" t="s">
        <v>67</v>
      </c>
      <c r="B37" s="29"/>
      <c r="C37" s="31" t="s">
        <v>35</v>
      </c>
      <c r="D37" s="31" t="s">
        <v>91</v>
      </c>
      <c r="E37" s="31"/>
      <c r="F37" s="40">
        <v>1</v>
      </c>
      <c r="G37" s="31">
        <v>0</v>
      </c>
      <c r="H37" s="31">
        <f t="shared" si="0"/>
        <v>0</v>
      </c>
    </row>
    <row r="38" spans="1:8" x14ac:dyDescent="0.2">
      <c r="A38" s="29" t="s">
        <v>54</v>
      </c>
      <c r="B38" s="29"/>
      <c r="C38" s="31" t="s">
        <v>180</v>
      </c>
      <c r="D38" s="31" t="s">
        <v>91</v>
      </c>
      <c r="E38" s="31"/>
      <c r="F38" s="40">
        <v>1</v>
      </c>
      <c r="G38" s="31">
        <v>0</v>
      </c>
      <c r="H38" s="31">
        <f t="shared" si="0"/>
        <v>0</v>
      </c>
    </row>
    <row r="39" spans="1:8" x14ac:dyDescent="0.2">
      <c r="A39" s="29" t="s">
        <v>68</v>
      </c>
      <c r="B39" s="29"/>
      <c r="C39" s="31" t="s">
        <v>181</v>
      </c>
      <c r="D39" s="31" t="s">
        <v>91</v>
      </c>
      <c r="E39" s="31"/>
      <c r="F39" s="40">
        <v>1</v>
      </c>
      <c r="G39" s="31">
        <v>0</v>
      </c>
      <c r="H39" s="31">
        <f t="shared" si="0"/>
        <v>0</v>
      </c>
    </row>
    <row r="40" spans="1:8" x14ac:dyDescent="0.2">
      <c r="A40" s="29" t="s">
        <v>64</v>
      </c>
      <c r="B40" s="29"/>
      <c r="C40" s="31" t="s">
        <v>182</v>
      </c>
      <c r="D40" s="31" t="s">
        <v>91</v>
      </c>
      <c r="E40" s="31"/>
      <c r="F40" s="40">
        <v>817.83333333333337</v>
      </c>
      <c r="G40" s="31">
        <v>0</v>
      </c>
      <c r="H40" s="31">
        <f t="shared" si="0"/>
        <v>0</v>
      </c>
    </row>
    <row r="41" spans="1:8" x14ac:dyDescent="0.2">
      <c r="A41" s="29" t="s">
        <v>69</v>
      </c>
      <c r="B41" s="29"/>
      <c r="C41" s="31" t="s">
        <v>183</v>
      </c>
      <c r="D41" s="31" t="s">
        <v>91</v>
      </c>
      <c r="E41" s="31"/>
      <c r="F41" s="40">
        <v>372.83333333333331</v>
      </c>
      <c r="G41" s="31">
        <v>0</v>
      </c>
      <c r="H41" s="31">
        <f t="shared" si="0"/>
        <v>0</v>
      </c>
    </row>
    <row r="42" spans="1:8" x14ac:dyDescent="0.2">
      <c r="A42" s="29" t="s">
        <v>70</v>
      </c>
      <c r="B42" s="29"/>
      <c r="C42" s="31" t="s">
        <v>184</v>
      </c>
      <c r="D42" s="31" t="s">
        <v>91</v>
      </c>
      <c r="E42" s="31"/>
      <c r="F42" s="40">
        <v>1</v>
      </c>
      <c r="G42" s="31">
        <v>0</v>
      </c>
      <c r="H42" s="31">
        <f t="shared" si="0"/>
        <v>0</v>
      </c>
    </row>
    <row r="43" spans="1:8" ht="28.5" x14ac:dyDescent="0.2">
      <c r="A43" s="29" t="s">
        <v>71</v>
      </c>
      <c r="B43" s="29"/>
      <c r="C43" s="31" t="s">
        <v>185</v>
      </c>
      <c r="D43" s="31" t="s">
        <v>91</v>
      </c>
      <c r="E43" s="31"/>
      <c r="F43" s="40">
        <v>26.333333333333332</v>
      </c>
      <c r="G43" s="31">
        <v>0</v>
      </c>
      <c r="H43" s="31">
        <f t="shared" si="0"/>
        <v>0</v>
      </c>
    </row>
    <row r="44" spans="1:8" x14ac:dyDescent="0.2">
      <c r="A44" s="29" t="s">
        <v>72</v>
      </c>
      <c r="B44" s="29"/>
      <c r="C44" s="31" t="s">
        <v>186</v>
      </c>
      <c r="D44" s="31" t="s">
        <v>91</v>
      </c>
      <c r="E44" s="31"/>
      <c r="F44" s="40">
        <v>11.666666666666666</v>
      </c>
      <c r="G44" s="31">
        <v>0</v>
      </c>
      <c r="H44" s="31">
        <f t="shared" si="0"/>
        <v>0</v>
      </c>
    </row>
    <row r="45" spans="1:8" x14ac:dyDescent="0.2">
      <c r="A45" s="29" t="s">
        <v>72</v>
      </c>
      <c r="B45" s="29"/>
      <c r="C45" s="31" t="s">
        <v>187</v>
      </c>
      <c r="D45" s="31" t="s">
        <v>91</v>
      </c>
      <c r="E45" s="31"/>
      <c r="F45" s="40">
        <v>16.5</v>
      </c>
      <c r="G45" s="31">
        <v>0</v>
      </c>
      <c r="H45" s="31">
        <f t="shared" si="0"/>
        <v>0</v>
      </c>
    </row>
    <row r="46" spans="1:8" ht="28.5" x14ac:dyDescent="0.2">
      <c r="A46" s="29" t="s">
        <v>69</v>
      </c>
      <c r="B46" s="29"/>
      <c r="C46" s="31" t="s">
        <v>188</v>
      </c>
      <c r="D46" s="31" t="s">
        <v>91</v>
      </c>
      <c r="E46" s="31"/>
      <c r="F46" s="40">
        <v>990.5</v>
      </c>
      <c r="G46" s="31">
        <v>0</v>
      </c>
      <c r="H46" s="31">
        <f t="shared" si="0"/>
        <v>0</v>
      </c>
    </row>
    <row r="47" spans="1:8" ht="28.5" x14ac:dyDescent="0.2">
      <c r="A47" s="29" t="s">
        <v>73</v>
      </c>
      <c r="B47" s="29"/>
      <c r="C47" s="31" t="s">
        <v>189</v>
      </c>
      <c r="D47" s="31" t="s">
        <v>91</v>
      </c>
      <c r="E47" s="31"/>
      <c r="F47" s="40">
        <v>4</v>
      </c>
      <c r="G47" s="31">
        <v>0</v>
      </c>
      <c r="H47" s="31">
        <f t="shared" si="0"/>
        <v>0</v>
      </c>
    </row>
    <row r="48" spans="1:8" ht="28.5" x14ac:dyDescent="0.2">
      <c r="A48" s="29" t="s">
        <v>66</v>
      </c>
      <c r="B48" s="29"/>
      <c r="C48" s="31" t="s">
        <v>190</v>
      </c>
      <c r="D48" s="31" t="s">
        <v>91</v>
      </c>
      <c r="E48" s="31"/>
      <c r="F48" s="40">
        <v>1036.6666666666667</v>
      </c>
      <c r="G48" s="31">
        <v>0</v>
      </c>
      <c r="H48" s="31">
        <f t="shared" si="0"/>
        <v>0</v>
      </c>
    </row>
    <row r="49" spans="1:8" ht="28.5" x14ac:dyDescent="0.2">
      <c r="A49" s="29" t="s">
        <v>74</v>
      </c>
      <c r="B49" s="29"/>
      <c r="C49" s="31" t="s">
        <v>191</v>
      </c>
      <c r="D49" s="31" t="s">
        <v>91</v>
      </c>
      <c r="E49" s="31"/>
      <c r="F49" s="40">
        <v>4</v>
      </c>
      <c r="G49" s="31">
        <v>0</v>
      </c>
      <c r="H49" s="31">
        <f t="shared" si="0"/>
        <v>0</v>
      </c>
    </row>
    <row r="50" spans="1:8" x14ac:dyDescent="0.2">
      <c r="A50" s="29" t="s">
        <v>75</v>
      </c>
      <c r="B50" s="29"/>
      <c r="C50" s="31" t="s">
        <v>192</v>
      </c>
      <c r="D50" s="31" t="s">
        <v>91</v>
      </c>
      <c r="E50" s="31"/>
      <c r="F50" s="40">
        <v>249.5</v>
      </c>
      <c r="G50" s="31">
        <v>0</v>
      </c>
      <c r="H50" s="31">
        <f t="shared" si="0"/>
        <v>0</v>
      </c>
    </row>
    <row r="51" spans="1:8" ht="28.5" x14ac:dyDescent="0.2">
      <c r="A51" s="29" t="s">
        <v>76</v>
      </c>
      <c r="B51" s="29"/>
      <c r="C51" s="31" t="s">
        <v>193</v>
      </c>
      <c r="D51" s="31" t="s">
        <v>91</v>
      </c>
      <c r="E51" s="31"/>
      <c r="F51" s="40">
        <v>1</v>
      </c>
      <c r="G51" s="31">
        <v>0</v>
      </c>
      <c r="H51" s="31">
        <f t="shared" si="0"/>
        <v>0</v>
      </c>
    </row>
    <row r="52" spans="1:8" x14ac:dyDescent="0.2">
      <c r="A52" s="29"/>
      <c r="B52" s="29"/>
      <c r="C52" s="31"/>
      <c r="D52" s="31"/>
      <c r="E52" s="31"/>
      <c r="F52" s="40"/>
      <c r="G52" s="31">
        <v>0</v>
      </c>
      <c r="H52" s="31">
        <f t="shared" si="0"/>
        <v>0</v>
      </c>
    </row>
    <row r="53" spans="1:8" ht="15.75" x14ac:dyDescent="0.2">
      <c r="A53" s="60" t="s">
        <v>207</v>
      </c>
      <c r="B53" s="61"/>
      <c r="C53" s="62"/>
      <c r="D53" s="31"/>
      <c r="E53" s="31"/>
      <c r="F53" s="40"/>
      <c r="G53" s="31">
        <v>0</v>
      </c>
      <c r="H53" s="31">
        <f t="shared" si="0"/>
        <v>0</v>
      </c>
    </row>
    <row r="54" spans="1:8" x14ac:dyDescent="0.2">
      <c r="A54" s="29" t="s">
        <v>77</v>
      </c>
      <c r="B54" s="29"/>
      <c r="C54" s="31" t="s">
        <v>36</v>
      </c>
      <c r="D54" s="31" t="s">
        <v>91</v>
      </c>
      <c r="E54" s="31"/>
      <c r="F54" s="40">
        <v>1</v>
      </c>
      <c r="G54" s="31">
        <v>0</v>
      </c>
      <c r="H54" s="31">
        <f t="shared" si="0"/>
        <v>0</v>
      </c>
    </row>
    <row r="55" spans="1:8" ht="28.5" x14ac:dyDescent="0.2">
      <c r="A55" s="29" t="s">
        <v>78</v>
      </c>
      <c r="B55" s="29"/>
      <c r="C55" s="31" t="s">
        <v>37</v>
      </c>
      <c r="D55" s="31" t="s">
        <v>91</v>
      </c>
      <c r="E55" s="31"/>
      <c r="F55" s="40">
        <v>6.5</v>
      </c>
      <c r="G55" s="31">
        <v>0</v>
      </c>
      <c r="H55" s="31">
        <f t="shared" si="0"/>
        <v>0</v>
      </c>
    </row>
    <row r="56" spans="1:8" x14ac:dyDescent="0.2">
      <c r="A56" s="29" t="s">
        <v>79</v>
      </c>
      <c r="B56" s="29"/>
      <c r="C56" s="31" t="s">
        <v>38</v>
      </c>
      <c r="D56" s="31" t="s">
        <v>91</v>
      </c>
      <c r="E56" s="31"/>
      <c r="F56" s="40">
        <v>699.16666666666663</v>
      </c>
      <c r="G56" s="31">
        <v>0</v>
      </c>
      <c r="H56" s="31">
        <f t="shared" si="0"/>
        <v>0</v>
      </c>
    </row>
    <row r="57" spans="1:8" x14ac:dyDescent="0.2">
      <c r="A57" s="29" t="s">
        <v>80</v>
      </c>
      <c r="B57" s="29"/>
      <c r="C57" s="31" t="s">
        <v>39</v>
      </c>
      <c r="D57" s="31" t="s">
        <v>91</v>
      </c>
      <c r="E57" s="31"/>
      <c r="F57" s="40">
        <v>20.833333333333332</v>
      </c>
      <c r="G57" s="31">
        <v>0</v>
      </c>
      <c r="H57" s="31">
        <f t="shared" si="0"/>
        <v>0</v>
      </c>
    </row>
    <row r="58" spans="1:8" x14ac:dyDescent="0.2">
      <c r="A58" s="29" t="s">
        <v>81</v>
      </c>
      <c r="B58" s="29"/>
      <c r="C58" s="31" t="s">
        <v>221</v>
      </c>
      <c r="D58" s="31" t="s">
        <v>91</v>
      </c>
      <c r="E58" s="31"/>
      <c r="F58" s="40">
        <v>1</v>
      </c>
      <c r="G58" s="31">
        <v>0</v>
      </c>
      <c r="H58" s="31">
        <f t="shared" si="0"/>
        <v>0</v>
      </c>
    </row>
    <row r="59" spans="1:8" x14ac:dyDescent="0.2">
      <c r="A59" s="29" t="s">
        <v>82</v>
      </c>
      <c r="B59" s="29"/>
      <c r="C59" s="31" t="s">
        <v>222</v>
      </c>
      <c r="D59" s="31" t="s">
        <v>91</v>
      </c>
      <c r="E59" s="31"/>
      <c r="F59" s="40">
        <v>1</v>
      </c>
      <c r="G59" s="31">
        <v>0</v>
      </c>
      <c r="H59" s="31">
        <f t="shared" si="0"/>
        <v>0</v>
      </c>
    </row>
    <row r="60" spans="1:8" x14ac:dyDescent="0.2">
      <c r="A60" s="29" t="s">
        <v>83</v>
      </c>
      <c r="B60" s="29"/>
      <c r="C60" s="31" t="s">
        <v>223</v>
      </c>
      <c r="D60" s="31" t="s">
        <v>91</v>
      </c>
      <c r="E60" s="31"/>
      <c r="F60" s="40">
        <v>91</v>
      </c>
      <c r="G60" s="31">
        <v>0</v>
      </c>
      <c r="H60" s="31">
        <f t="shared" si="0"/>
        <v>0</v>
      </c>
    </row>
    <row r="61" spans="1:8" x14ac:dyDescent="0.2">
      <c r="A61" s="29" t="s">
        <v>84</v>
      </c>
      <c r="B61" s="29"/>
      <c r="C61" s="31" t="s">
        <v>40</v>
      </c>
      <c r="D61" s="31" t="s">
        <v>91</v>
      </c>
      <c r="E61" s="31"/>
      <c r="F61" s="40">
        <v>1.8333333333333333</v>
      </c>
      <c r="G61" s="31">
        <v>0</v>
      </c>
      <c r="H61" s="31">
        <f t="shared" si="0"/>
        <v>0</v>
      </c>
    </row>
    <row r="62" spans="1:8" x14ac:dyDescent="0.2">
      <c r="A62" s="29" t="s">
        <v>85</v>
      </c>
      <c r="B62" s="29"/>
      <c r="C62" s="31" t="s">
        <v>41</v>
      </c>
      <c r="D62" s="31" t="s">
        <v>91</v>
      </c>
      <c r="E62" s="31"/>
      <c r="F62" s="40">
        <v>29.833333333333332</v>
      </c>
      <c r="G62" s="31">
        <v>0</v>
      </c>
      <c r="H62" s="31">
        <f t="shared" si="0"/>
        <v>0</v>
      </c>
    </row>
    <row r="63" spans="1:8" ht="28.5" x14ac:dyDescent="0.2">
      <c r="A63" s="29" t="s">
        <v>72</v>
      </c>
      <c r="B63" s="29"/>
      <c r="C63" s="31" t="s">
        <v>42</v>
      </c>
      <c r="D63" s="31" t="s">
        <v>91</v>
      </c>
      <c r="E63" s="31"/>
      <c r="F63" s="40">
        <v>345.5</v>
      </c>
      <c r="G63" s="31">
        <v>0</v>
      </c>
      <c r="H63" s="31">
        <f t="shared" si="0"/>
        <v>0</v>
      </c>
    </row>
    <row r="64" spans="1:8" ht="28.5" x14ac:dyDescent="0.2">
      <c r="A64" s="29" t="s">
        <v>76</v>
      </c>
      <c r="B64" s="29"/>
      <c r="C64" s="31" t="s">
        <v>43</v>
      </c>
      <c r="D64" s="31" t="s">
        <v>91</v>
      </c>
      <c r="E64" s="31"/>
      <c r="F64" s="40">
        <v>1</v>
      </c>
      <c r="G64" s="31">
        <v>0</v>
      </c>
      <c r="H64" s="31">
        <f t="shared" si="0"/>
        <v>0</v>
      </c>
    </row>
    <row r="65" spans="1:8" ht="28.5" x14ac:dyDescent="0.2">
      <c r="A65" s="29" t="s">
        <v>86</v>
      </c>
      <c r="B65" s="29"/>
      <c r="C65" s="31" t="s">
        <v>44</v>
      </c>
      <c r="D65" s="31" t="s">
        <v>91</v>
      </c>
      <c r="E65" s="31"/>
      <c r="F65" s="40">
        <v>348.83333333333331</v>
      </c>
      <c r="G65" s="31">
        <v>0</v>
      </c>
      <c r="H65" s="31">
        <f t="shared" si="0"/>
        <v>0</v>
      </c>
    </row>
    <row r="66" spans="1:8" ht="28.5" x14ac:dyDescent="0.2">
      <c r="A66" s="29" t="s">
        <v>80</v>
      </c>
      <c r="B66" s="29"/>
      <c r="C66" s="31" t="s">
        <v>45</v>
      </c>
      <c r="D66" s="31" t="s">
        <v>91</v>
      </c>
      <c r="E66" s="31"/>
      <c r="F66" s="40">
        <v>26.833333333333332</v>
      </c>
      <c r="G66" s="31">
        <v>0</v>
      </c>
      <c r="H66" s="31">
        <f t="shared" si="0"/>
        <v>0</v>
      </c>
    </row>
    <row r="67" spans="1:8" ht="28.5" x14ac:dyDescent="0.2">
      <c r="A67" s="29" t="s">
        <v>87</v>
      </c>
      <c r="B67" s="29"/>
      <c r="C67" s="31" t="s">
        <v>46</v>
      </c>
      <c r="D67" s="31" t="s">
        <v>91</v>
      </c>
      <c r="E67" s="31"/>
      <c r="F67" s="40">
        <v>285.66666666666669</v>
      </c>
      <c r="G67" s="31">
        <v>0</v>
      </c>
      <c r="H67" s="31">
        <f t="shared" si="0"/>
        <v>0</v>
      </c>
    </row>
    <row r="68" spans="1:8" ht="28.5" x14ac:dyDescent="0.2">
      <c r="A68" s="29" t="s">
        <v>88</v>
      </c>
      <c r="B68" s="29"/>
      <c r="C68" s="31" t="s">
        <v>47</v>
      </c>
      <c r="D68" s="31" t="s">
        <v>91</v>
      </c>
      <c r="E68" s="31"/>
      <c r="F68" s="40">
        <v>13.666666666666666</v>
      </c>
      <c r="G68" s="31">
        <v>0</v>
      </c>
      <c r="H68" s="31">
        <f t="shared" si="0"/>
        <v>0</v>
      </c>
    </row>
    <row r="69" spans="1:8" x14ac:dyDescent="0.2">
      <c r="A69" s="29" t="s">
        <v>89</v>
      </c>
      <c r="B69" s="29"/>
      <c r="C69" s="31" t="s">
        <v>48</v>
      </c>
      <c r="D69" s="31" t="s">
        <v>91</v>
      </c>
      <c r="E69" s="31"/>
      <c r="F69" s="40">
        <v>230.5</v>
      </c>
      <c r="G69" s="31">
        <v>0</v>
      </c>
      <c r="H69" s="31">
        <f t="shared" si="0"/>
        <v>0</v>
      </c>
    </row>
    <row r="70" spans="1:8" ht="28.5" x14ac:dyDescent="0.2">
      <c r="A70" s="29" t="s">
        <v>90</v>
      </c>
      <c r="B70" s="29"/>
      <c r="C70" s="31" t="s">
        <v>49</v>
      </c>
      <c r="D70" s="31" t="s">
        <v>91</v>
      </c>
      <c r="E70" s="31"/>
      <c r="F70" s="40">
        <v>2646.8333333333335</v>
      </c>
      <c r="G70" s="31">
        <v>0</v>
      </c>
      <c r="H70" s="31">
        <f t="shared" si="0"/>
        <v>0</v>
      </c>
    </row>
    <row r="71" spans="1:8" ht="28.5" x14ac:dyDescent="0.2">
      <c r="A71" s="29">
        <v>300100</v>
      </c>
      <c r="B71" s="29"/>
      <c r="C71" s="31" t="s">
        <v>208</v>
      </c>
      <c r="D71" s="31" t="s">
        <v>91</v>
      </c>
      <c r="E71" s="31"/>
      <c r="F71" s="40">
        <v>200</v>
      </c>
      <c r="G71" s="31">
        <v>0</v>
      </c>
      <c r="H71" s="31">
        <f t="shared" si="0"/>
        <v>0</v>
      </c>
    </row>
    <row r="72" spans="1:8" ht="28.5" x14ac:dyDescent="0.2">
      <c r="A72" s="29">
        <v>300199</v>
      </c>
      <c r="B72" s="29"/>
      <c r="C72" s="31" t="s">
        <v>209</v>
      </c>
      <c r="D72" s="31" t="s">
        <v>91</v>
      </c>
      <c r="E72" s="31"/>
      <c r="F72" s="40">
        <v>5</v>
      </c>
      <c r="G72" s="31">
        <v>0</v>
      </c>
      <c r="H72" s="31">
        <f t="shared" si="0"/>
        <v>0</v>
      </c>
    </row>
    <row r="73" spans="1:8" ht="28.5" x14ac:dyDescent="0.2">
      <c r="A73" s="29">
        <v>300105</v>
      </c>
      <c r="B73" s="29"/>
      <c r="C73" s="31" t="s">
        <v>210</v>
      </c>
      <c r="D73" s="31" t="s">
        <v>91</v>
      </c>
      <c r="E73" s="31"/>
      <c r="F73" s="40">
        <v>1</v>
      </c>
      <c r="G73" s="31">
        <v>0</v>
      </c>
      <c r="H73" s="31">
        <f t="shared" si="0"/>
        <v>0</v>
      </c>
    </row>
    <row r="74" spans="1:8" ht="28.5" x14ac:dyDescent="0.2">
      <c r="A74" s="29">
        <v>309999</v>
      </c>
      <c r="B74" s="29"/>
      <c r="C74" s="31" t="s">
        <v>211</v>
      </c>
      <c r="D74" s="31" t="s">
        <v>91</v>
      </c>
      <c r="E74" s="31"/>
      <c r="F74" s="40">
        <v>1000</v>
      </c>
      <c r="G74" s="31">
        <v>0</v>
      </c>
      <c r="H74" s="31">
        <f t="shared" si="0"/>
        <v>0</v>
      </c>
    </row>
    <row r="75" spans="1:8" ht="28.5" x14ac:dyDescent="0.2">
      <c r="A75" s="29">
        <v>309999</v>
      </c>
      <c r="B75" s="29"/>
      <c r="C75" s="31" t="s">
        <v>212</v>
      </c>
      <c r="D75" s="31" t="s">
        <v>91</v>
      </c>
      <c r="E75" s="31"/>
      <c r="F75" s="40">
        <v>20</v>
      </c>
      <c r="G75" s="31">
        <v>0</v>
      </c>
      <c r="H75" s="31">
        <f t="shared" si="0"/>
        <v>0</v>
      </c>
    </row>
    <row r="76" spans="1:8" ht="28.5" x14ac:dyDescent="0.2">
      <c r="A76" s="29">
        <v>300000</v>
      </c>
      <c r="B76" s="29"/>
      <c r="C76" s="31" t="s">
        <v>213</v>
      </c>
      <c r="D76" s="31" t="s">
        <v>91</v>
      </c>
      <c r="E76" s="31"/>
      <c r="F76" s="40">
        <v>1</v>
      </c>
      <c r="G76" s="31">
        <v>0</v>
      </c>
      <c r="H76" s="31">
        <f t="shared" si="0"/>
        <v>0</v>
      </c>
    </row>
    <row r="77" spans="1:8" ht="28.5" x14ac:dyDescent="0.2">
      <c r="A77" s="29">
        <v>300299</v>
      </c>
      <c r="B77" s="29"/>
      <c r="C77" s="31" t="s">
        <v>214</v>
      </c>
      <c r="D77" s="31" t="s">
        <v>91</v>
      </c>
      <c r="E77" s="31"/>
      <c r="F77" s="40">
        <v>20</v>
      </c>
      <c r="G77" s="31">
        <v>0</v>
      </c>
      <c r="H77" s="31">
        <f t="shared" ref="H77:H81" si="1">SUM(F77*G77)</f>
        <v>0</v>
      </c>
    </row>
    <row r="78" spans="1:8" ht="28.5" x14ac:dyDescent="0.2">
      <c r="A78" s="29">
        <v>151860</v>
      </c>
      <c r="B78" s="29"/>
      <c r="C78" s="31" t="s">
        <v>215</v>
      </c>
      <c r="D78" s="31" t="s">
        <v>91</v>
      </c>
      <c r="E78" s="31"/>
      <c r="F78" s="40">
        <v>1</v>
      </c>
      <c r="G78" s="31">
        <v>0</v>
      </c>
      <c r="H78" s="31">
        <f t="shared" si="1"/>
        <v>0</v>
      </c>
    </row>
    <row r="79" spans="1:8" ht="28.5" x14ac:dyDescent="0.2">
      <c r="A79" s="29">
        <v>300221</v>
      </c>
      <c r="B79" s="29"/>
      <c r="C79" s="31" t="s">
        <v>216</v>
      </c>
      <c r="D79" s="31" t="s">
        <v>91</v>
      </c>
      <c r="E79" s="31"/>
      <c r="F79" s="40">
        <v>200</v>
      </c>
      <c r="G79" s="31">
        <v>0</v>
      </c>
      <c r="H79" s="31">
        <f t="shared" si="1"/>
        <v>0</v>
      </c>
    </row>
    <row r="80" spans="1:8" ht="28.5" x14ac:dyDescent="0.2">
      <c r="A80" s="29">
        <v>300100</v>
      </c>
      <c r="B80" s="29"/>
      <c r="C80" s="31" t="s">
        <v>217</v>
      </c>
      <c r="D80" s="31" t="s">
        <v>91</v>
      </c>
      <c r="E80" s="31"/>
      <c r="F80" s="40">
        <v>5</v>
      </c>
      <c r="G80" s="31">
        <v>0</v>
      </c>
      <c r="H80" s="31">
        <f t="shared" si="1"/>
        <v>0</v>
      </c>
    </row>
    <row r="81" spans="1:8" x14ac:dyDescent="0.2">
      <c r="A81" s="29"/>
      <c r="B81" s="29"/>
      <c r="C81" s="31"/>
      <c r="D81" s="31"/>
      <c r="E81" s="31"/>
      <c r="F81" s="29"/>
      <c r="G81" s="31">
        <v>0</v>
      </c>
      <c r="H81" s="31">
        <f t="shared" si="1"/>
        <v>0</v>
      </c>
    </row>
    <row r="82" spans="1:8" ht="15" thickBot="1" x14ac:dyDescent="0.25">
      <c r="A82" s="16" t="s">
        <v>202</v>
      </c>
      <c r="B82" s="17"/>
      <c r="C82" s="18"/>
      <c r="D82" s="18"/>
      <c r="E82" s="18"/>
      <c r="F82" s="17"/>
      <c r="G82" s="18"/>
      <c r="H82" s="19">
        <f>SUM(H12:H81)</f>
        <v>0</v>
      </c>
    </row>
    <row r="83" spans="1:8" ht="56.25" customHeight="1" thickBot="1" x14ac:dyDescent="0.25">
      <c r="A83" s="69" t="s">
        <v>237</v>
      </c>
      <c r="B83" s="70"/>
      <c r="C83" s="70"/>
      <c r="D83" s="70"/>
      <c r="E83" s="70"/>
      <c r="F83" s="70"/>
      <c r="G83" s="70"/>
      <c r="H83" s="71"/>
    </row>
    <row r="84" spans="1:8" ht="42.75" x14ac:dyDescent="0.2">
      <c r="A84" s="33" t="s">
        <v>0</v>
      </c>
      <c r="B84" s="34" t="s">
        <v>15</v>
      </c>
      <c r="C84" s="34" t="s">
        <v>1</v>
      </c>
      <c r="D84" s="34" t="s">
        <v>2</v>
      </c>
      <c r="E84" s="34" t="s">
        <v>3</v>
      </c>
      <c r="F84" s="34" t="s">
        <v>4</v>
      </c>
      <c r="G84" s="34" t="s">
        <v>5</v>
      </c>
      <c r="H84" s="34" t="s">
        <v>6</v>
      </c>
    </row>
    <row r="85" spans="1:8" x14ac:dyDescent="0.2">
      <c r="A85" s="32"/>
      <c r="B85" s="32"/>
      <c r="C85" s="32"/>
      <c r="D85" s="32"/>
      <c r="E85" s="32"/>
      <c r="F85" s="32"/>
      <c r="G85" s="32"/>
      <c r="H85" s="31">
        <f t="shared" ref="H85:H95" si="2">SUM(F85*G85)</f>
        <v>0</v>
      </c>
    </row>
    <row r="86" spans="1:8" x14ac:dyDescent="0.2">
      <c r="A86" s="32"/>
      <c r="B86" s="32"/>
      <c r="C86" s="32"/>
      <c r="D86" s="32"/>
      <c r="E86" s="32"/>
      <c r="F86" s="32"/>
      <c r="G86" s="32"/>
      <c r="H86" s="31">
        <f t="shared" si="2"/>
        <v>0</v>
      </c>
    </row>
    <row r="87" spans="1:8" x14ac:dyDescent="0.2">
      <c r="A87" s="32"/>
      <c r="B87" s="32"/>
      <c r="C87" s="32"/>
      <c r="D87" s="32"/>
      <c r="E87" s="32"/>
      <c r="F87" s="32"/>
      <c r="G87" s="32"/>
      <c r="H87" s="31">
        <f t="shared" si="2"/>
        <v>0</v>
      </c>
    </row>
    <row r="88" spans="1:8" x14ac:dyDescent="0.2">
      <c r="A88" s="32"/>
      <c r="B88" s="32"/>
      <c r="C88" s="32"/>
      <c r="D88" s="32"/>
      <c r="E88" s="32"/>
      <c r="F88" s="32"/>
      <c r="G88" s="32"/>
      <c r="H88" s="31">
        <f t="shared" si="2"/>
        <v>0</v>
      </c>
    </row>
    <row r="89" spans="1:8" x14ac:dyDescent="0.2">
      <c r="A89" s="32"/>
      <c r="B89" s="32"/>
      <c r="C89" s="32"/>
      <c r="D89" s="32"/>
      <c r="E89" s="32"/>
      <c r="F89" s="32"/>
      <c r="G89" s="32"/>
      <c r="H89" s="31">
        <f t="shared" si="2"/>
        <v>0</v>
      </c>
    </row>
    <row r="90" spans="1:8" x14ac:dyDescent="0.2">
      <c r="A90" s="32"/>
      <c r="B90" s="32"/>
      <c r="C90" s="32"/>
      <c r="D90" s="32"/>
      <c r="E90" s="32"/>
      <c r="F90" s="32"/>
      <c r="G90" s="32"/>
      <c r="H90" s="31">
        <f t="shared" si="2"/>
        <v>0</v>
      </c>
    </row>
    <row r="91" spans="1:8" x14ac:dyDescent="0.2">
      <c r="A91" s="32"/>
      <c r="B91" s="32"/>
      <c r="C91" s="32"/>
      <c r="D91" s="32"/>
      <c r="E91" s="32"/>
      <c r="F91" s="32"/>
      <c r="G91" s="32"/>
      <c r="H91" s="31">
        <f t="shared" si="2"/>
        <v>0</v>
      </c>
    </row>
    <row r="92" spans="1:8" x14ac:dyDescent="0.2">
      <c r="A92" s="32"/>
      <c r="B92" s="32"/>
      <c r="C92" s="32"/>
      <c r="D92" s="32"/>
      <c r="E92" s="32"/>
      <c r="F92" s="32"/>
      <c r="G92" s="32"/>
      <c r="H92" s="31">
        <f t="shared" si="2"/>
        <v>0</v>
      </c>
    </row>
    <row r="93" spans="1:8" x14ac:dyDescent="0.2">
      <c r="A93" s="32"/>
      <c r="B93" s="32"/>
      <c r="C93" s="32"/>
      <c r="D93" s="32"/>
      <c r="E93" s="32"/>
      <c r="F93" s="32"/>
      <c r="G93" s="32"/>
      <c r="H93" s="31">
        <f t="shared" si="2"/>
        <v>0</v>
      </c>
    </row>
    <row r="94" spans="1:8" x14ac:dyDescent="0.2">
      <c r="A94" s="32"/>
      <c r="B94" s="32"/>
      <c r="C94" s="32"/>
      <c r="D94" s="32"/>
      <c r="E94" s="32"/>
      <c r="F94" s="32"/>
      <c r="G94" s="32"/>
      <c r="H94" s="31">
        <f t="shared" si="2"/>
        <v>0</v>
      </c>
    </row>
    <row r="95" spans="1:8" x14ac:dyDescent="0.2">
      <c r="A95" s="32"/>
      <c r="B95" s="32"/>
      <c r="C95" s="32"/>
      <c r="D95" s="32"/>
      <c r="E95" s="32"/>
      <c r="F95" s="32"/>
      <c r="G95" s="32"/>
      <c r="H95" s="31">
        <f t="shared" si="2"/>
        <v>0</v>
      </c>
    </row>
    <row r="96" spans="1:8" ht="15" thickBot="1" x14ac:dyDescent="0.25">
      <c r="A96" s="16" t="s">
        <v>203</v>
      </c>
      <c r="B96" s="17"/>
      <c r="C96" s="18"/>
      <c r="D96" s="18"/>
      <c r="E96" s="18"/>
      <c r="F96" s="17"/>
      <c r="G96" s="18"/>
      <c r="H96" s="19">
        <f>SUM(H85:H95)</f>
        <v>0</v>
      </c>
    </row>
    <row r="97" spans="1:8" ht="15" thickBot="1" x14ac:dyDescent="0.25"/>
    <row r="98" spans="1:8" customFormat="1" ht="15.75" thickBot="1" x14ac:dyDescent="0.3">
      <c r="A98" s="8" t="s">
        <v>204</v>
      </c>
      <c r="B98" s="9"/>
      <c r="C98" s="10"/>
      <c r="D98" s="10"/>
      <c r="E98" s="10"/>
      <c r="F98" s="9"/>
      <c r="G98" s="10"/>
      <c r="H98" s="11">
        <f>SUM(H82+H96)</f>
        <v>0</v>
      </c>
    </row>
    <row r="99" spans="1:8" x14ac:dyDescent="0.2">
      <c r="A99" s="73" t="s">
        <v>9</v>
      </c>
      <c r="B99" s="73"/>
      <c r="C99" s="73"/>
      <c r="D99" s="73"/>
      <c r="E99" s="73"/>
      <c r="F99" s="73"/>
      <c r="G99" s="73"/>
      <c r="H99" s="73"/>
    </row>
    <row r="100" spans="1:8" x14ac:dyDescent="0.2">
      <c r="A100" s="73"/>
      <c r="B100" s="73"/>
      <c r="C100" s="73"/>
      <c r="D100" s="73"/>
      <c r="E100" s="73"/>
      <c r="F100" s="73"/>
      <c r="G100" s="73"/>
      <c r="H100" s="73"/>
    </row>
    <row r="101" spans="1:8" x14ac:dyDescent="0.2">
      <c r="A101" s="73"/>
      <c r="B101" s="73"/>
      <c r="C101" s="73"/>
      <c r="D101" s="73"/>
      <c r="E101" s="73"/>
      <c r="F101" s="73"/>
      <c r="G101" s="73"/>
      <c r="H101" s="73"/>
    </row>
    <row r="102" spans="1:8" s="7" customFormat="1" ht="15" customHeight="1" x14ac:dyDescent="0.2">
      <c r="A102" s="13"/>
      <c r="B102" s="13"/>
      <c r="C102" s="4"/>
      <c r="D102" s="4"/>
      <c r="E102" s="4"/>
      <c r="F102" s="13"/>
      <c r="G102" s="4"/>
      <c r="H102" s="4"/>
    </row>
    <row r="103" spans="1:8" s="7" customFormat="1" ht="15" thickBot="1" x14ac:dyDescent="0.25">
      <c r="A103" s="13"/>
      <c r="B103" s="13"/>
      <c r="C103" s="4"/>
      <c r="D103" s="4"/>
      <c r="E103" s="7" t="s">
        <v>13</v>
      </c>
      <c r="F103" s="72"/>
      <c r="G103" s="72"/>
      <c r="H103" s="72"/>
    </row>
    <row r="104" spans="1:8" s="7" customFormat="1" ht="15" thickBot="1" x14ac:dyDescent="0.25">
      <c r="A104" s="13"/>
      <c r="B104" s="13"/>
      <c r="C104" s="4"/>
      <c r="D104" s="4"/>
      <c r="E104" s="7" t="s">
        <v>10</v>
      </c>
      <c r="F104" s="72"/>
      <c r="G104" s="72"/>
      <c r="H104" s="72"/>
    </row>
    <row r="105" spans="1:8" ht="15" thickBot="1" x14ac:dyDescent="0.25">
      <c r="E105" s="7" t="s">
        <v>14</v>
      </c>
      <c r="F105" s="72"/>
      <c r="G105" s="72"/>
      <c r="H105" s="72"/>
    </row>
    <row r="106" spans="1:8" ht="22.15" customHeight="1" thickBot="1" x14ac:dyDescent="0.25">
      <c r="E106" s="7" t="s">
        <v>11</v>
      </c>
      <c r="F106" s="72"/>
      <c r="G106" s="72"/>
      <c r="H106" s="72"/>
    </row>
    <row r="107" spans="1:8" ht="22.15" customHeight="1" thickBot="1" x14ac:dyDescent="0.25">
      <c r="E107" s="7" t="s">
        <v>12</v>
      </c>
      <c r="F107" s="72"/>
      <c r="G107" s="72"/>
      <c r="H107" s="72"/>
    </row>
    <row r="108" spans="1:8" ht="22.15" customHeight="1" x14ac:dyDescent="0.2"/>
    <row r="109" spans="1:8" ht="22.15" customHeight="1" x14ac:dyDescent="0.2"/>
    <row r="110" spans="1:8" ht="22.15" customHeight="1" x14ac:dyDescent="0.2"/>
  </sheetData>
  <mergeCells count="15">
    <mergeCell ref="A83:H83"/>
    <mergeCell ref="F107:H107"/>
    <mergeCell ref="A99:H101"/>
    <mergeCell ref="F103:H103"/>
    <mergeCell ref="F104:H104"/>
    <mergeCell ref="F105:H105"/>
    <mergeCell ref="F106:H106"/>
    <mergeCell ref="A11:C11"/>
    <mergeCell ref="A53:C53"/>
    <mergeCell ref="A9:H9"/>
    <mergeCell ref="A1:H1"/>
    <mergeCell ref="B4:D4"/>
    <mergeCell ref="B6:D6"/>
    <mergeCell ref="B7:D7"/>
    <mergeCell ref="A2:H2"/>
  </mergeCells>
  <printOptions horizontalCentered="1"/>
  <pageMargins left="0.33" right="0.28000000000000003" top="0.56000000000000005" bottom="0.8" header="0.3" footer="0.17"/>
  <pageSetup scale="87" fitToHeight="23" orientation="landscape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topLeftCell="A76" workbookViewId="0">
      <selection activeCell="H64" sqref="H64"/>
    </sheetView>
  </sheetViews>
  <sheetFormatPr defaultRowHeight="15" x14ac:dyDescent="0.25"/>
  <cols>
    <col min="1" max="1" width="12.7109375" customWidth="1"/>
    <col min="2" max="2" width="13.5703125" customWidth="1"/>
    <col min="3" max="3" width="34.28515625" customWidth="1"/>
    <col min="4" max="4" width="18.42578125" customWidth="1"/>
    <col min="5" max="5" width="34.140625" customWidth="1"/>
    <col min="6" max="6" width="13.28515625" customWidth="1"/>
    <col min="7" max="7" width="12" bestFit="1" customWidth="1"/>
    <col min="8" max="8" width="13.28515625" customWidth="1"/>
  </cols>
  <sheetData>
    <row r="1" spans="1:8" x14ac:dyDescent="0.25">
      <c r="A1" s="66" t="s">
        <v>199</v>
      </c>
      <c r="B1" s="66"/>
      <c r="C1" s="66"/>
      <c r="D1" s="66"/>
      <c r="E1" s="66"/>
      <c r="F1" s="66"/>
      <c r="G1" s="66"/>
      <c r="H1" s="66"/>
    </row>
    <row r="2" spans="1:8" x14ac:dyDescent="0.25">
      <c r="A2" s="74" t="s">
        <v>233</v>
      </c>
      <c r="B2" s="74"/>
      <c r="C2" s="74"/>
      <c r="D2" s="74"/>
      <c r="E2" s="74"/>
      <c r="F2" s="74"/>
      <c r="G2" s="74"/>
      <c r="H2" s="74"/>
    </row>
    <row r="3" spans="1:8" x14ac:dyDescent="0.25">
      <c r="A3" s="68"/>
      <c r="B3" s="68"/>
      <c r="C3" s="68"/>
      <c r="D3" s="68"/>
      <c r="E3" s="68"/>
      <c r="F3" s="68"/>
      <c r="G3" s="68"/>
      <c r="H3" s="68"/>
    </row>
    <row r="4" spans="1:8" x14ac:dyDescent="0.25">
      <c r="A4" s="3"/>
      <c r="B4" s="25"/>
      <c r="C4" s="4"/>
      <c r="D4" s="4"/>
      <c r="E4" s="4"/>
      <c r="F4" s="25"/>
      <c r="G4" s="4"/>
      <c r="H4" s="4"/>
    </row>
    <row r="5" spans="1:8" x14ac:dyDescent="0.25">
      <c r="A5" s="3" t="s">
        <v>7</v>
      </c>
      <c r="B5" s="67"/>
      <c r="C5" s="67"/>
      <c r="D5" s="67"/>
      <c r="E5" s="4"/>
      <c r="F5" s="25"/>
      <c r="G5" s="4"/>
      <c r="H5" s="4"/>
    </row>
    <row r="6" spans="1:8" x14ac:dyDescent="0.25">
      <c r="A6" s="3"/>
      <c r="B6" s="5"/>
      <c r="C6" s="6"/>
      <c r="D6" s="6"/>
      <c r="E6" s="4"/>
      <c r="F6" s="25"/>
      <c r="G6" s="4"/>
      <c r="H6" s="4"/>
    </row>
    <row r="7" spans="1:8" x14ac:dyDescent="0.25">
      <c r="A7" s="3" t="s">
        <v>8</v>
      </c>
      <c r="B7" s="67"/>
      <c r="C7" s="67"/>
      <c r="D7" s="67"/>
      <c r="E7" s="4"/>
      <c r="F7" s="25"/>
      <c r="G7" s="4"/>
      <c r="H7" s="4"/>
    </row>
    <row r="8" spans="1:8" x14ac:dyDescent="0.25">
      <c r="A8" s="3"/>
      <c r="B8" s="67"/>
      <c r="C8" s="67"/>
      <c r="D8" s="67"/>
      <c r="E8" s="4"/>
      <c r="F8" s="25"/>
      <c r="G8" s="4"/>
      <c r="H8" s="4"/>
    </row>
    <row r="9" spans="1:8" ht="15.75" thickBot="1" x14ac:dyDescent="0.3">
      <c r="A9" s="3"/>
      <c r="B9" s="25"/>
      <c r="C9" s="4"/>
      <c r="D9" s="4"/>
      <c r="E9" s="4"/>
      <c r="F9" s="25"/>
      <c r="G9" s="4"/>
      <c r="H9" s="4"/>
    </row>
    <row r="10" spans="1:8" ht="54" customHeight="1" thickBot="1" x14ac:dyDescent="0.3">
      <c r="A10" s="63" t="s">
        <v>220</v>
      </c>
      <c r="B10" s="64"/>
      <c r="C10" s="64"/>
      <c r="D10" s="64"/>
      <c r="E10" s="64"/>
      <c r="F10" s="64"/>
      <c r="G10" s="64"/>
      <c r="H10" s="65"/>
    </row>
    <row r="11" spans="1:8" ht="43.5" thickBot="1" x14ac:dyDescent="0.3">
      <c r="A11" s="1" t="s">
        <v>0</v>
      </c>
      <c r="B11" s="12" t="s">
        <v>15</v>
      </c>
      <c r="C11" s="12" t="s">
        <v>1</v>
      </c>
      <c r="D11" s="12" t="s">
        <v>2</v>
      </c>
      <c r="E11" s="12" t="s">
        <v>3</v>
      </c>
      <c r="F11" s="12" t="s">
        <v>4</v>
      </c>
      <c r="G11" s="12" t="s">
        <v>5</v>
      </c>
      <c r="H11" s="12" t="s">
        <v>6</v>
      </c>
    </row>
    <row r="12" spans="1:8" ht="29.25" thickBot="1" x14ac:dyDescent="0.3">
      <c r="A12" s="24" t="s">
        <v>137</v>
      </c>
      <c r="B12" s="21"/>
      <c r="C12" s="22" t="s">
        <v>194</v>
      </c>
      <c r="D12" s="2" t="s">
        <v>91</v>
      </c>
      <c r="E12" s="21"/>
      <c r="F12" s="23">
        <v>1</v>
      </c>
      <c r="G12" s="22">
        <v>0</v>
      </c>
      <c r="H12" s="22">
        <f>SUM(F12*G12)</f>
        <v>0</v>
      </c>
    </row>
    <row r="13" spans="1:8" ht="29.25" thickBot="1" x14ac:dyDescent="0.3">
      <c r="A13" s="24" t="s">
        <v>137</v>
      </c>
      <c r="B13" s="21"/>
      <c r="C13" s="22" t="s">
        <v>195</v>
      </c>
      <c r="D13" s="2" t="s">
        <v>91</v>
      </c>
      <c r="E13" s="21"/>
      <c r="F13" s="23">
        <v>31.5</v>
      </c>
      <c r="G13" s="22">
        <v>0</v>
      </c>
      <c r="H13" s="22">
        <f t="shared" ref="H13:H68" si="0">SUM(F13*G13)</f>
        <v>0</v>
      </c>
    </row>
    <row r="14" spans="1:8" ht="29.25" thickBot="1" x14ac:dyDescent="0.3">
      <c r="A14" s="24" t="s">
        <v>138</v>
      </c>
      <c r="B14" s="21"/>
      <c r="C14" s="22" t="s">
        <v>92</v>
      </c>
      <c r="D14" s="2" t="s">
        <v>91</v>
      </c>
      <c r="E14" s="21"/>
      <c r="F14" s="23">
        <v>55.833333333333336</v>
      </c>
      <c r="G14" s="22">
        <v>0</v>
      </c>
      <c r="H14" s="22">
        <f t="shared" si="0"/>
        <v>0</v>
      </c>
    </row>
    <row r="15" spans="1:8" ht="29.25" thickBot="1" x14ac:dyDescent="0.3">
      <c r="A15" s="24" t="s">
        <v>139</v>
      </c>
      <c r="B15" s="21"/>
      <c r="C15" s="22" t="s">
        <v>93</v>
      </c>
      <c r="D15" s="2" t="s">
        <v>91</v>
      </c>
      <c r="E15" s="21"/>
      <c r="F15" s="23">
        <v>699.16666666666663</v>
      </c>
      <c r="G15" s="22">
        <v>0</v>
      </c>
      <c r="H15" s="22">
        <f t="shared" si="0"/>
        <v>0</v>
      </c>
    </row>
    <row r="16" spans="1:8" ht="29.25" thickBot="1" x14ac:dyDescent="0.3">
      <c r="A16" s="24" t="s">
        <v>83</v>
      </c>
      <c r="B16" s="21"/>
      <c r="C16" s="22" t="s">
        <v>94</v>
      </c>
      <c r="D16" s="2" t="s">
        <v>91</v>
      </c>
      <c r="E16" s="21"/>
      <c r="F16" s="23">
        <v>14.666666666666666</v>
      </c>
      <c r="G16" s="22">
        <v>0</v>
      </c>
      <c r="H16" s="22">
        <f t="shared" si="0"/>
        <v>0</v>
      </c>
    </row>
    <row r="17" spans="1:8" ht="29.25" thickBot="1" x14ac:dyDescent="0.3">
      <c r="A17" s="24" t="s">
        <v>140</v>
      </c>
      <c r="B17" s="21"/>
      <c r="C17" s="22" t="s">
        <v>196</v>
      </c>
      <c r="D17" s="2" t="s">
        <v>91</v>
      </c>
      <c r="E17" s="21"/>
      <c r="F17" s="23">
        <v>75</v>
      </c>
      <c r="G17" s="22">
        <v>0</v>
      </c>
      <c r="H17" s="22">
        <f t="shared" si="0"/>
        <v>0</v>
      </c>
    </row>
    <row r="18" spans="1:8" ht="15.75" thickBot="1" x14ac:dyDescent="0.3">
      <c r="A18" s="24" t="s">
        <v>141</v>
      </c>
      <c r="B18" s="21"/>
      <c r="C18" s="22" t="s">
        <v>95</v>
      </c>
      <c r="D18" s="2" t="s">
        <v>91</v>
      </c>
      <c r="E18" s="21"/>
      <c r="F18" s="23">
        <v>2112.9866666666667</v>
      </c>
      <c r="G18" s="22">
        <v>0</v>
      </c>
      <c r="H18" s="22">
        <f t="shared" si="0"/>
        <v>0</v>
      </c>
    </row>
    <row r="19" spans="1:8" ht="15.75" thickBot="1" x14ac:dyDescent="0.3">
      <c r="A19" s="24" t="s">
        <v>141</v>
      </c>
      <c r="B19" s="21"/>
      <c r="C19" s="22" t="s">
        <v>96</v>
      </c>
      <c r="D19" s="2" t="s">
        <v>91</v>
      </c>
      <c r="E19" s="21"/>
      <c r="F19" s="23">
        <v>704.98833333333334</v>
      </c>
      <c r="G19" s="22">
        <v>0</v>
      </c>
      <c r="H19" s="22">
        <f t="shared" si="0"/>
        <v>0</v>
      </c>
    </row>
    <row r="20" spans="1:8" ht="15.75" thickBot="1" x14ac:dyDescent="0.3">
      <c r="A20" s="24" t="s">
        <v>142</v>
      </c>
      <c r="B20" s="21"/>
      <c r="C20" s="22" t="s">
        <v>97</v>
      </c>
      <c r="D20" s="2" t="s">
        <v>91</v>
      </c>
      <c r="E20" s="21"/>
      <c r="F20" s="23">
        <v>2</v>
      </c>
      <c r="G20" s="22">
        <v>0</v>
      </c>
      <c r="H20" s="22">
        <f t="shared" si="0"/>
        <v>0</v>
      </c>
    </row>
    <row r="21" spans="1:8" ht="15.75" thickBot="1" x14ac:dyDescent="0.3">
      <c r="A21" s="24" t="s">
        <v>143</v>
      </c>
      <c r="B21" s="21"/>
      <c r="C21" s="22" t="s">
        <v>98</v>
      </c>
      <c r="D21" s="2" t="s">
        <v>91</v>
      </c>
      <c r="E21" s="21"/>
      <c r="F21" s="23">
        <v>1</v>
      </c>
      <c r="G21" s="22">
        <v>0</v>
      </c>
      <c r="H21" s="22">
        <f t="shared" si="0"/>
        <v>0</v>
      </c>
    </row>
    <row r="22" spans="1:8" ht="15.75" thickBot="1" x14ac:dyDescent="0.3">
      <c r="A22" s="24" t="s">
        <v>144</v>
      </c>
      <c r="B22" s="21"/>
      <c r="C22" s="22" t="s">
        <v>99</v>
      </c>
      <c r="D22" s="2" t="s">
        <v>91</v>
      </c>
      <c r="E22" s="21"/>
      <c r="F22" s="23">
        <v>18.333333333333332</v>
      </c>
      <c r="G22" s="22">
        <v>0</v>
      </c>
      <c r="H22" s="22">
        <f t="shared" si="0"/>
        <v>0</v>
      </c>
    </row>
    <row r="23" spans="1:8" ht="15.75" thickBot="1" x14ac:dyDescent="0.3">
      <c r="A23" s="24" t="s">
        <v>145</v>
      </c>
      <c r="B23" s="21"/>
      <c r="C23" s="22" t="s">
        <v>100</v>
      </c>
      <c r="D23" s="2" t="s">
        <v>91</v>
      </c>
      <c r="E23" s="21"/>
      <c r="F23" s="23">
        <v>86.833333333333329</v>
      </c>
      <c r="G23" s="22">
        <v>0</v>
      </c>
      <c r="H23" s="22">
        <f t="shared" si="0"/>
        <v>0</v>
      </c>
    </row>
    <row r="24" spans="1:8" ht="15.75" thickBot="1" x14ac:dyDescent="0.3">
      <c r="A24" s="24" t="s">
        <v>145</v>
      </c>
      <c r="B24" s="21"/>
      <c r="C24" s="22" t="s">
        <v>101</v>
      </c>
      <c r="D24" s="2" t="s">
        <v>91</v>
      </c>
      <c r="E24" s="21"/>
      <c r="F24" s="23">
        <v>1</v>
      </c>
      <c r="G24" s="22">
        <v>0</v>
      </c>
      <c r="H24" s="22">
        <f t="shared" si="0"/>
        <v>0</v>
      </c>
    </row>
    <row r="25" spans="1:8" ht="29.25" thickBot="1" x14ac:dyDescent="0.3">
      <c r="A25" s="24" t="s">
        <v>146</v>
      </c>
      <c r="B25" s="21"/>
      <c r="C25" s="22" t="s">
        <v>170</v>
      </c>
      <c r="D25" s="2" t="s">
        <v>91</v>
      </c>
      <c r="E25" s="21"/>
      <c r="F25" s="23">
        <v>0.66666666666666663</v>
      </c>
      <c r="G25" s="22">
        <v>0</v>
      </c>
      <c r="H25" s="22">
        <f t="shared" si="0"/>
        <v>0</v>
      </c>
    </row>
    <row r="26" spans="1:8" ht="29.25" thickBot="1" x14ac:dyDescent="0.3">
      <c r="A26" s="24" t="s">
        <v>147</v>
      </c>
      <c r="B26" s="21"/>
      <c r="C26" s="22" t="s">
        <v>102</v>
      </c>
      <c r="D26" s="2" t="s">
        <v>91</v>
      </c>
      <c r="E26" s="21"/>
      <c r="F26" s="23">
        <v>570</v>
      </c>
      <c r="G26" s="22">
        <v>0</v>
      </c>
      <c r="H26" s="22">
        <f t="shared" si="0"/>
        <v>0</v>
      </c>
    </row>
    <row r="27" spans="1:8" ht="15.75" thickBot="1" x14ac:dyDescent="0.3">
      <c r="A27" s="24" t="s">
        <v>148</v>
      </c>
      <c r="B27" s="21"/>
      <c r="C27" s="22" t="s">
        <v>197</v>
      </c>
      <c r="D27" s="2" t="s">
        <v>91</v>
      </c>
      <c r="E27" s="21"/>
      <c r="F27" s="23">
        <v>0.5</v>
      </c>
      <c r="G27" s="22">
        <v>0</v>
      </c>
      <c r="H27" s="22">
        <f t="shared" si="0"/>
        <v>0</v>
      </c>
    </row>
    <row r="28" spans="1:8" ht="15.75" thickBot="1" x14ac:dyDescent="0.3">
      <c r="A28" s="24" t="s">
        <v>149</v>
      </c>
      <c r="B28" s="21"/>
      <c r="C28" s="22" t="s">
        <v>103</v>
      </c>
      <c r="D28" s="2" t="s">
        <v>91</v>
      </c>
      <c r="E28" s="21"/>
      <c r="F28" s="23">
        <v>2</v>
      </c>
      <c r="G28" s="22">
        <v>0</v>
      </c>
      <c r="H28" s="22">
        <f t="shared" si="0"/>
        <v>0</v>
      </c>
    </row>
    <row r="29" spans="1:8" ht="15.75" thickBot="1" x14ac:dyDescent="0.3">
      <c r="A29" s="24" t="s">
        <v>150</v>
      </c>
      <c r="B29" s="21"/>
      <c r="C29" s="22" t="s">
        <v>104</v>
      </c>
      <c r="D29" s="2" t="s">
        <v>91</v>
      </c>
      <c r="E29" s="21"/>
      <c r="F29" s="23">
        <v>217</v>
      </c>
      <c r="G29" s="22">
        <v>0</v>
      </c>
      <c r="H29" s="22">
        <f t="shared" si="0"/>
        <v>0</v>
      </c>
    </row>
    <row r="30" spans="1:8" ht="15.75" thickBot="1" x14ac:dyDescent="0.3">
      <c r="A30" s="24" t="s">
        <v>151</v>
      </c>
      <c r="B30" s="21"/>
      <c r="C30" s="22" t="s">
        <v>105</v>
      </c>
      <c r="D30" s="2" t="s">
        <v>91</v>
      </c>
      <c r="E30" s="21"/>
      <c r="F30" s="23">
        <v>25.166666666666668</v>
      </c>
      <c r="G30" s="22">
        <v>0</v>
      </c>
      <c r="H30" s="22">
        <f t="shared" si="0"/>
        <v>0</v>
      </c>
    </row>
    <row r="31" spans="1:8" ht="29.25" thickBot="1" x14ac:dyDescent="0.3">
      <c r="A31" s="24" t="s">
        <v>152</v>
      </c>
      <c r="B31" s="21"/>
      <c r="C31" s="22" t="s">
        <v>106</v>
      </c>
      <c r="D31" s="2" t="s">
        <v>91</v>
      </c>
      <c r="E31" s="21"/>
      <c r="F31" s="23">
        <v>14.833333333333334</v>
      </c>
      <c r="G31" s="22">
        <v>0</v>
      </c>
      <c r="H31" s="22">
        <f t="shared" si="0"/>
        <v>0</v>
      </c>
    </row>
    <row r="32" spans="1:8" ht="15.75" thickBot="1" x14ac:dyDescent="0.3">
      <c r="A32" s="24" t="s">
        <v>153</v>
      </c>
      <c r="B32" s="21"/>
      <c r="C32" s="22" t="s">
        <v>107</v>
      </c>
      <c r="D32" s="2" t="s">
        <v>91</v>
      </c>
      <c r="E32" s="21"/>
      <c r="F32" s="23">
        <v>14.166666666666666</v>
      </c>
      <c r="G32" s="22">
        <v>0</v>
      </c>
      <c r="H32" s="22">
        <f t="shared" si="0"/>
        <v>0</v>
      </c>
    </row>
    <row r="33" spans="1:8" ht="29.25" thickBot="1" x14ac:dyDescent="0.3">
      <c r="A33" s="24" t="s">
        <v>154</v>
      </c>
      <c r="B33" s="21"/>
      <c r="C33" s="22" t="s">
        <v>108</v>
      </c>
      <c r="D33" s="2" t="s">
        <v>91</v>
      </c>
      <c r="E33" s="21"/>
      <c r="F33" s="23">
        <v>25.166666666666668</v>
      </c>
      <c r="G33" s="22">
        <v>0</v>
      </c>
      <c r="H33" s="22">
        <f t="shared" si="0"/>
        <v>0</v>
      </c>
    </row>
    <row r="34" spans="1:8" ht="15.75" thickBot="1" x14ac:dyDescent="0.3">
      <c r="A34" s="24" t="s">
        <v>155</v>
      </c>
      <c r="B34" s="21"/>
      <c r="C34" s="22" t="s">
        <v>109</v>
      </c>
      <c r="D34" s="2" t="s">
        <v>91</v>
      </c>
      <c r="E34" s="21"/>
      <c r="F34" s="23">
        <v>217</v>
      </c>
      <c r="G34" s="22">
        <v>0</v>
      </c>
      <c r="H34" s="22">
        <f t="shared" si="0"/>
        <v>0</v>
      </c>
    </row>
    <row r="35" spans="1:8" ht="15.75" thickBot="1" x14ac:dyDescent="0.3">
      <c r="A35" s="24" t="s">
        <v>155</v>
      </c>
      <c r="B35" s="21"/>
      <c r="C35" s="22" t="s">
        <v>110</v>
      </c>
      <c r="D35" s="2" t="s">
        <v>91</v>
      </c>
      <c r="E35" s="21"/>
      <c r="F35" s="23">
        <v>1</v>
      </c>
      <c r="G35" s="22">
        <v>0</v>
      </c>
      <c r="H35" s="22">
        <f t="shared" si="0"/>
        <v>0</v>
      </c>
    </row>
    <row r="36" spans="1:8" ht="15.75" thickBot="1" x14ac:dyDescent="0.3">
      <c r="A36" s="24" t="s">
        <v>156</v>
      </c>
      <c r="B36" s="21"/>
      <c r="C36" s="22" t="s">
        <v>111</v>
      </c>
      <c r="D36" s="2" t="s">
        <v>91</v>
      </c>
      <c r="E36" s="21"/>
      <c r="F36" s="23">
        <v>1</v>
      </c>
      <c r="G36" s="22">
        <v>0</v>
      </c>
      <c r="H36" s="22">
        <f t="shared" si="0"/>
        <v>0</v>
      </c>
    </row>
    <row r="37" spans="1:8" ht="15.75" thickBot="1" x14ac:dyDescent="0.3">
      <c r="A37" s="24" t="s">
        <v>157</v>
      </c>
      <c r="B37" s="21"/>
      <c r="C37" s="22" t="s">
        <v>112</v>
      </c>
      <c r="D37" s="2" t="s">
        <v>91</v>
      </c>
      <c r="E37" s="21"/>
      <c r="F37" s="23">
        <v>181</v>
      </c>
      <c r="G37" s="22">
        <v>0</v>
      </c>
      <c r="H37" s="22">
        <f t="shared" si="0"/>
        <v>0</v>
      </c>
    </row>
    <row r="38" spans="1:8" ht="29.25" thickBot="1" x14ac:dyDescent="0.3">
      <c r="A38" s="24" t="s">
        <v>158</v>
      </c>
      <c r="B38" s="21"/>
      <c r="C38" s="22" t="s">
        <v>113</v>
      </c>
      <c r="D38" s="2" t="s">
        <v>91</v>
      </c>
      <c r="E38" s="21"/>
      <c r="F38" s="23">
        <v>1</v>
      </c>
      <c r="G38" s="22">
        <v>0</v>
      </c>
      <c r="H38" s="22">
        <f t="shared" si="0"/>
        <v>0</v>
      </c>
    </row>
    <row r="39" spans="1:8" ht="29.25" thickBot="1" x14ac:dyDescent="0.3">
      <c r="A39" s="24" t="s">
        <v>159</v>
      </c>
      <c r="B39" s="21"/>
      <c r="C39" s="22" t="s">
        <v>114</v>
      </c>
      <c r="D39" s="2" t="s">
        <v>91</v>
      </c>
      <c r="E39" s="21"/>
      <c r="F39" s="23">
        <v>25.166666666666668</v>
      </c>
      <c r="G39" s="22">
        <v>0</v>
      </c>
      <c r="H39" s="22">
        <f t="shared" si="0"/>
        <v>0</v>
      </c>
    </row>
    <row r="40" spans="1:8" ht="29.25" thickBot="1" x14ac:dyDescent="0.3">
      <c r="A40" s="24" t="s">
        <v>160</v>
      </c>
      <c r="B40" s="21"/>
      <c r="C40" s="22" t="s">
        <v>115</v>
      </c>
      <c r="D40" s="2" t="s">
        <v>91</v>
      </c>
      <c r="E40" s="21"/>
      <c r="F40" s="23">
        <v>25.166666666666668</v>
      </c>
      <c r="G40" s="22">
        <v>0</v>
      </c>
      <c r="H40" s="22">
        <f t="shared" si="0"/>
        <v>0</v>
      </c>
    </row>
    <row r="41" spans="1:8" ht="15.75" thickBot="1" x14ac:dyDescent="0.3">
      <c r="A41" s="24" t="s">
        <v>161</v>
      </c>
      <c r="B41" s="21"/>
      <c r="C41" s="22" t="s">
        <v>116</v>
      </c>
      <c r="D41" s="2" t="s">
        <v>91</v>
      </c>
      <c r="E41" s="21"/>
      <c r="F41" s="23">
        <v>25.833333333333332</v>
      </c>
      <c r="G41" s="22">
        <v>0</v>
      </c>
      <c r="H41" s="22">
        <f t="shared" si="0"/>
        <v>0</v>
      </c>
    </row>
    <row r="42" spans="1:8" ht="15.75" thickBot="1" x14ac:dyDescent="0.3">
      <c r="A42" s="24" t="s">
        <v>162</v>
      </c>
      <c r="B42" s="21"/>
      <c r="C42" s="22" t="s">
        <v>117</v>
      </c>
      <c r="D42" s="2" t="s">
        <v>91</v>
      </c>
      <c r="E42" s="21"/>
      <c r="F42" s="23">
        <v>558.16666666666663</v>
      </c>
      <c r="G42" s="22">
        <v>0</v>
      </c>
      <c r="H42" s="22">
        <f t="shared" si="0"/>
        <v>0</v>
      </c>
    </row>
    <row r="43" spans="1:8" ht="29.25" thickBot="1" x14ac:dyDescent="0.3">
      <c r="A43" s="24" t="s">
        <v>163</v>
      </c>
      <c r="B43" s="21"/>
      <c r="C43" s="22" t="s">
        <v>118</v>
      </c>
      <c r="D43" s="2" t="s">
        <v>91</v>
      </c>
      <c r="E43" s="21"/>
      <c r="F43" s="23">
        <v>2439.6666666666665</v>
      </c>
      <c r="G43" s="22">
        <v>0</v>
      </c>
      <c r="H43" s="22">
        <f t="shared" si="0"/>
        <v>0</v>
      </c>
    </row>
    <row r="44" spans="1:8" ht="15.75" thickBot="1" x14ac:dyDescent="0.3">
      <c r="A44" s="24" t="s">
        <v>160</v>
      </c>
      <c r="B44" s="21"/>
      <c r="C44" s="22" t="s">
        <v>119</v>
      </c>
      <c r="D44" s="2" t="s">
        <v>91</v>
      </c>
      <c r="E44" s="21"/>
      <c r="F44" s="23">
        <v>164.83333333333334</v>
      </c>
      <c r="G44" s="22">
        <v>0</v>
      </c>
      <c r="H44" s="22">
        <f t="shared" si="0"/>
        <v>0</v>
      </c>
    </row>
    <row r="45" spans="1:8" ht="29.25" thickBot="1" x14ac:dyDescent="0.3">
      <c r="A45" s="24" t="s">
        <v>152</v>
      </c>
      <c r="B45" s="21"/>
      <c r="C45" s="22" t="s">
        <v>120</v>
      </c>
      <c r="D45" s="2" t="s">
        <v>91</v>
      </c>
      <c r="E45" s="21"/>
      <c r="F45" s="23">
        <v>85.166666666666671</v>
      </c>
      <c r="G45" s="22">
        <v>0</v>
      </c>
      <c r="H45" s="22">
        <f t="shared" si="0"/>
        <v>0</v>
      </c>
    </row>
    <row r="46" spans="1:8" ht="15.75" thickBot="1" x14ac:dyDescent="0.3">
      <c r="A46" s="24" t="s">
        <v>153</v>
      </c>
      <c r="B46" s="21"/>
      <c r="C46" s="22" t="s">
        <v>121</v>
      </c>
      <c r="D46" s="2" t="s">
        <v>91</v>
      </c>
      <c r="E46" s="21"/>
      <c r="F46" s="23">
        <v>20.833333333333332</v>
      </c>
      <c r="G46" s="22">
        <v>0</v>
      </c>
      <c r="H46" s="22">
        <f t="shared" si="0"/>
        <v>0</v>
      </c>
    </row>
    <row r="47" spans="1:8" ht="29.25" thickBot="1" x14ac:dyDescent="0.3">
      <c r="A47" s="24" t="s">
        <v>164</v>
      </c>
      <c r="B47" s="21"/>
      <c r="C47" s="22" t="s">
        <v>122</v>
      </c>
      <c r="D47" s="2" t="s">
        <v>91</v>
      </c>
      <c r="E47" s="21"/>
      <c r="F47" s="23">
        <v>380</v>
      </c>
      <c r="G47" s="22">
        <v>0</v>
      </c>
      <c r="H47" s="22">
        <f t="shared" si="0"/>
        <v>0</v>
      </c>
    </row>
    <row r="48" spans="1:8" ht="15.75" thickBot="1" x14ac:dyDescent="0.3">
      <c r="A48" s="24" t="s">
        <v>165</v>
      </c>
      <c r="B48" s="21"/>
      <c r="C48" s="22" t="s">
        <v>123</v>
      </c>
      <c r="D48" s="2" t="s">
        <v>91</v>
      </c>
      <c r="E48" s="21"/>
      <c r="F48" s="23">
        <v>677.33333333333337</v>
      </c>
      <c r="G48" s="22">
        <v>0</v>
      </c>
      <c r="H48" s="22">
        <f t="shared" si="0"/>
        <v>0</v>
      </c>
    </row>
    <row r="49" spans="1:8" ht="29.25" thickBot="1" x14ac:dyDescent="0.3">
      <c r="A49" s="24" t="s">
        <v>164</v>
      </c>
      <c r="B49" s="21"/>
      <c r="C49" s="22" t="s">
        <v>124</v>
      </c>
      <c r="D49" s="2" t="s">
        <v>91</v>
      </c>
      <c r="E49" s="21"/>
      <c r="F49" s="23">
        <v>1762.3333333333333</v>
      </c>
      <c r="G49" s="22">
        <v>0</v>
      </c>
      <c r="H49" s="22">
        <f t="shared" si="0"/>
        <v>0</v>
      </c>
    </row>
    <row r="50" spans="1:8" ht="15.75" thickBot="1" x14ac:dyDescent="0.3">
      <c r="A50" s="24" t="s">
        <v>166</v>
      </c>
      <c r="B50" s="21"/>
      <c r="C50" s="22" t="s">
        <v>125</v>
      </c>
      <c r="D50" s="2" t="s">
        <v>91</v>
      </c>
      <c r="E50" s="21"/>
      <c r="F50" s="23">
        <v>1</v>
      </c>
      <c r="G50" s="22">
        <v>0</v>
      </c>
      <c r="H50" s="22">
        <f t="shared" si="0"/>
        <v>0</v>
      </c>
    </row>
    <row r="51" spans="1:8" ht="15.75" thickBot="1" x14ac:dyDescent="0.3">
      <c r="A51" s="24" t="s">
        <v>167</v>
      </c>
      <c r="B51" s="21"/>
      <c r="C51" s="22" t="s">
        <v>126</v>
      </c>
      <c r="D51" s="2" t="s">
        <v>91</v>
      </c>
      <c r="E51" s="21"/>
      <c r="F51" s="23">
        <v>27.333333333333332</v>
      </c>
      <c r="G51" s="22">
        <v>0</v>
      </c>
      <c r="H51" s="22">
        <f t="shared" si="0"/>
        <v>0</v>
      </c>
    </row>
    <row r="52" spans="1:8" ht="29.25" thickBot="1" x14ac:dyDescent="0.3">
      <c r="A52" s="24" t="s">
        <v>164</v>
      </c>
      <c r="B52" s="21"/>
      <c r="C52" s="22" t="s">
        <v>127</v>
      </c>
      <c r="D52" s="2" t="s">
        <v>91</v>
      </c>
      <c r="E52" s="21"/>
      <c r="F52" s="23">
        <v>497.33333333333331</v>
      </c>
      <c r="G52" s="22">
        <v>0</v>
      </c>
      <c r="H52" s="22">
        <f t="shared" si="0"/>
        <v>0</v>
      </c>
    </row>
    <row r="53" spans="1:8" ht="29.25" thickBot="1" x14ac:dyDescent="0.3">
      <c r="A53" s="24" t="s">
        <v>164</v>
      </c>
      <c r="B53" s="21"/>
      <c r="C53" s="22" t="s">
        <v>128</v>
      </c>
      <c r="D53" s="2" t="s">
        <v>91</v>
      </c>
      <c r="E53" s="21"/>
      <c r="F53" s="23">
        <v>117.5</v>
      </c>
      <c r="G53" s="22">
        <v>0</v>
      </c>
      <c r="H53" s="22">
        <f t="shared" si="0"/>
        <v>0</v>
      </c>
    </row>
    <row r="54" spans="1:8" ht="29.25" thickBot="1" x14ac:dyDescent="0.3">
      <c r="A54" s="24" t="s">
        <v>164</v>
      </c>
      <c r="B54" s="21"/>
      <c r="C54" s="22" t="s">
        <v>129</v>
      </c>
      <c r="D54" s="2" t="s">
        <v>91</v>
      </c>
      <c r="E54" s="21"/>
      <c r="F54" s="23">
        <v>1</v>
      </c>
      <c r="G54" s="22">
        <v>0</v>
      </c>
      <c r="H54" s="22">
        <f t="shared" si="0"/>
        <v>0</v>
      </c>
    </row>
    <row r="55" spans="1:8" ht="29.25" thickBot="1" x14ac:dyDescent="0.3">
      <c r="A55" s="24" t="s">
        <v>168</v>
      </c>
      <c r="B55" s="21"/>
      <c r="C55" s="22" t="s">
        <v>130</v>
      </c>
      <c r="D55" s="2" t="s">
        <v>91</v>
      </c>
      <c r="E55" s="21"/>
      <c r="F55" s="23">
        <v>19.333333333333332</v>
      </c>
      <c r="G55" s="22">
        <v>0</v>
      </c>
      <c r="H55" s="22">
        <f t="shared" si="0"/>
        <v>0</v>
      </c>
    </row>
    <row r="56" spans="1:8" ht="29.25" thickBot="1" x14ac:dyDescent="0.3">
      <c r="A56" s="24" t="s">
        <v>164</v>
      </c>
      <c r="B56" s="21"/>
      <c r="C56" s="22" t="s">
        <v>131</v>
      </c>
      <c r="D56" s="2" t="s">
        <v>91</v>
      </c>
      <c r="E56" s="21"/>
      <c r="F56" s="23">
        <v>3.8333333333333335</v>
      </c>
      <c r="G56" s="22">
        <v>0</v>
      </c>
      <c r="H56" s="22">
        <f t="shared" si="0"/>
        <v>0</v>
      </c>
    </row>
    <row r="57" spans="1:8" ht="29.25" thickBot="1" x14ac:dyDescent="0.3">
      <c r="A57" s="24" t="s">
        <v>164</v>
      </c>
      <c r="B57" s="21"/>
      <c r="C57" s="22" t="s">
        <v>132</v>
      </c>
      <c r="D57" s="2" t="s">
        <v>91</v>
      </c>
      <c r="E57" s="21"/>
      <c r="F57" s="23">
        <v>380</v>
      </c>
      <c r="G57" s="22">
        <v>0</v>
      </c>
      <c r="H57" s="22">
        <f t="shared" si="0"/>
        <v>0</v>
      </c>
    </row>
    <row r="58" spans="1:8" ht="29.25" thickBot="1" x14ac:dyDescent="0.3">
      <c r="A58" s="24" t="s">
        <v>167</v>
      </c>
      <c r="B58" s="21"/>
      <c r="C58" s="22" t="s">
        <v>133</v>
      </c>
      <c r="D58" s="2" t="s">
        <v>91</v>
      </c>
      <c r="E58" s="21"/>
      <c r="F58" s="23">
        <v>178.16666666666666</v>
      </c>
      <c r="G58" s="22">
        <v>0</v>
      </c>
      <c r="H58" s="22">
        <f t="shared" si="0"/>
        <v>0</v>
      </c>
    </row>
    <row r="59" spans="1:8" ht="29.25" thickBot="1" x14ac:dyDescent="0.3">
      <c r="A59" s="24" t="s">
        <v>162</v>
      </c>
      <c r="B59" s="21"/>
      <c r="C59" s="22" t="s">
        <v>134</v>
      </c>
      <c r="D59" s="2" t="s">
        <v>91</v>
      </c>
      <c r="E59" s="21"/>
      <c r="F59" s="23">
        <v>1</v>
      </c>
      <c r="G59" s="22">
        <v>0</v>
      </c>
      <c r="H59" s="22">
        <f t="shared" si="0"/>
        <v>0</v>
      </c>
    </row>
    <row r="60" spans="1:8" ht="29.25" thickBot="1" x14ac:dyDescent="0.3">
      <c r="A60" s="24" t="s">
        <v>164</v>
      </c>
      <c r="B60" s="21"/>
      <c r="C60" s="22" t="s">
        <v>135</v>
      </c>
      <c r="D60" s="2" t="s">
        <v>91</v>
      </c>
      <c r="E60" s="21"/>
      <c r="F60" s="23">
        <v>5715.666666666667</v>
      </c>
      <c r="G60" s="22">
        <v>0</v>
      </c>
      <c r="H60" s="22">
        <f t="shared" si="0"/>
        <v>0</v>
      </c>
    </row>
    <row r="61" spans="1:8" ht="29.25" thickBot="1" x14ac:dyDescent="0.3">
      <c r="A61" s="24" t="s">
        <v>169</v>
      </c>
      <c r="B61" s="21"/>
      <c r="C61" s="22" t="s">
        <v>136</v>
      </c>
      <c r="D61" s="2" t="s">
        <v>91</v>
      </c>
      <c r="E61" s="21"/>
      <c r="F61" s="23">
        <v>1</v>
      </c>
      <c r="G61" s="22">
        <v>0</v>
      </c>
      <c r="H61" s="22">
        <f t="shared" si="0"/>
        <v>0</v>
      </c>
    </row>
    <row r="62" spans="1:8" ht="15.75" thickBot="1" x14ac:dyDescent="0.3">
      <c r="A62" s="24">
        <v>400274</v>
      </c>
      <c r="B62" s="21"/>
      <c r="C62" s="22" t="s">
        <v>198</v>
      </c>
      <c r="D62" s="2" t="s">
        <v>91</v>
      </c>
      <c r="E62" s="21"/>
      <c r="F62" s="23">
        <v>350</v>
      </c>
      <c r="G62" s="22">
        <v>0</v>
      </c>
      <c r="H62" s="22">
        <f t="shared" si="0"/>
        <v>0</v>
      </c>
    </row>
    <row r="63" spans="1:8" ht="29.25" thickBot="1" x14ac:dyDescent="0.3">
      <c r="A63" s="24">
        <v>400054</v>
      </c>
      <c r="B63" s="21"/>
      <c r="C63" s="22" t="s">
        <v>234</v>
      </c>
      <c r="D63" s="2" t="s">
        <v>91</v>
      </c>
      <c r="E63" s="21"/>
      <c r="F63" s="23">
        <v>1</v>
      </c>
      <c r="G63" s="22">
        <v>0</v>
      </c>
      <c r="H63" s="22">
        <f>SUM(F63*G63)</f>
        <v>0</v>
      </c>
    </row>
    <row r="64" spans="1:8" ht="29.25" thickBot="1" x14ac:dyDescent="0.3">
      <c r="A64" s="24">
        <v>59999</v>
      </c>
      <c r="B64" s="21"/>
      <c r="C64" s="22" t="s">
        <v>224</v>
      </c>
      <c r="D64" s="2" t="s">
        <v>91</v>
      </c>
      <c r="E64" s="21"/>
      <c r="F64" s="23">
        <v>50</v>
      </c>
      <c r="G64" s="22">
        <v>0</v>
      </c>
      <c r="H64" s="22">
        <f t="shared" si="0"/>
        <v>0</v>
      </c>
    </row>
    <row r="65" spans="1:8" ht="29.25" thickBot="1" x14ac:dyDescent="0.3">
      <c r="A65" s="24">
        <v>50030</v>
      </c>
      <c r="B65" s="21"/>
      <c r="C65" s="22" t="s">
        <v>225</v>
      </c>
      <c r="D65" s="2" t="s">
        <v>91</v>
      </c>
      <c r="E65" s="21"/>
      <c r="F65" s="23">
        <v>1</v>
      </c>
      <c r="G65" s="22">
        <v>0</v>
      </c>
      <c r="H65" s="22">
        <f t="shared" si="0"/>
        <v>0</v>
      </c>
    </row>
    <row r="66" spans="1:8" ht="15.75" thickBot="1" x14ac:dyDescent="0.3">
      <c r="A66" s="24">
        <v>59999</v>
      </c>
      <c r="B66" s="21"/>
      <c r="C66" s="22" t="s">
        <v>226</v>
      </c>
      <c r="D66" s="2" t="s">
        <v>91</v>
      </c>
      <c r="E66" s="21"/>
      <c r="F66" s="23">
        <v>300</v>
      </c>
      <c r="G66" s="22">
        <v>0</v>
      </c>
      <c r="H66" s="22">
        <f t="shared" si="0"/>
        <v>0</v>
      </c>
    </row>
    <row r="67" spans="1:8" ht="29.25" thickBot="1" x14ac:dyDescent="0.3">
      <c r="A67" s="24">
        <v>50030</v>
      </c>
      <c r="B67" s="21"/>
      <c r="C67" s="22" t="s">
        <v>227</v>
      </c>
      <c r="D67" s="2" t="s">
        <v>91</v>
      </c>
      <c r="E67" s="21"/>
      <c r="F67" s="23">
        <v>1</v>
      </c>
      <c r="G67" s="22">
        <v>0</v>
      </c>
      <c r="H67" s="22">
        <f t="shared" si="0"/>
        <v>0</v>
      </c>
    </row>
    <row r="68" spans="1:8" ht="29.25" thickBot="1" x14ac:dyDescent="0.3">
      <c r="A68" s="24">
        <v>300200</v>
      </c>
      <c r="B68" s="21"/>
      <c r="C68" s="22" t="s">
        <v>228</v>
      </c>
      <c r="D68" s="2" t="s">
        <v>91</v>
      </c>
      <c r="E68" s="21"/>
      <c r="F68" s="23">
        <v>20</v>
      </c>
      <c r="G68" s="22">
        <v>0</v>
      </c>
      <c r="H68" s="22">
        <f t="shared" si="0"/>
        <v>0</v>
      </c>
    </row>
    <row r="69" spans="1:8" ht="15.75" thickBot="1" x14ac:dyDescent="0.3">
      <c r="A69" s="14"/>
      <c r="B69" s="14"/>
      <c r="C69" s="15"/>
      <c r="D69" s="15"/>
      <c r="E69" s="15"/>
      <c r="F69" s="14"/>
      <c r="G69" s="22"/>
      <c r="H69" s="22"/>
    </row>
    <row r="70" spans="1:8" ht="15.75" thickBot="1" x14ac:dyDescent="0.3">
      <c r="A70" s="16" t="s">
        <v>16</v>
      </c>
      <c r="B70" s="17"/>
      <c r="C70" s="18"/>
      <c r="D70" s="18"/>
      <c r="E70" s="18"/>
      <c r="F70" s="17"/>
      <c r="G70" s="18"/>
      <c r="H70" s="19">
        <f>SUM(H12:H69)</f>
        <v>0</v>
      </c>
    </row>
    <row r="71" spans="1:8" ht="60.75" customHeight="1" thickBot="1" x14ac:dyDescent="0.3">
      <c r="A71" s="69" t="s">
        <v>235</v>
      </c>
      <c r="B71" s="70"/>
      <c r="C71" s="70"/>
      <c r="D71" s="70"/>
      <c r="E71" s="70"/>
      <c r="F71" s="70"/>
      <c r="G71" s="70"/>
      <c r="H71" s="71"/>
    </row>
    <row r="72" spans="1:8" ht="42.75" x14ac:dyDescent="0.25">
      <c r="A72" s="33" t="s">
        <v>0</v>
      </c>
      <c r="B72" s="34" t="s">
        <v>15</v>
      </c>
      <c r="C72" s="34" t="s">
        <v>1</v>
      </c>
      <c r="D72" s="34" t="s">
        <v>2</v>
      </c>
      <c r="E72" s="34" t="s">
        <v>3</v>
      </c>
      <c r="F72" s="34" t="s">
        <v>4</v>
      </c>
      <c r="G72" s="34" t="s">
        <v>5</v>
      </c>
      <c r="H72" s="34" t="s">
        <v>6</v>
      </c>
    </row>
    <row r="73" spans="1:8" ht="15.75" thickBot="1" x14ac:dyDescent="0.3">
      <c r="A73" s="32"/>
      <c r="B73" s="32"/>
      <c r="C73" s="32"/>
      <c r="D73" s="32"/>
      <c r="E73" s="32"/>
      <c r="F73" s="32"/>
      <c r="G73" s="22">
        <v>0</v>
      </c>
      <c r="H73" s="22">
        <f t="shared" ref="H73:H86" si="1">SUM(F73*G73)</f>
        <v>0</v>
      </c>
    </row>
    <row r="74" spans="1:8" ht="15" customHeight="1" thickBot="1" x14ac:dyDescent="0.3">
      <c r="A74" s="32"/>
      <c r="B74" s="32"/>
      <c r="C74" s="32"/>
      <c r="D74" s="32"/>
      <c r="E74" s="32"/>
      <c r="F74" s="32"/>
      <c r="G74" s="22">
        <v>0</v>
      </c>
      <c r="H74" s="22">
        <f t="shared" si="1"/>
        <v>0</v>
      </c>
    </row>
    <row r="75" spans="1:8" ht="15.75" thickBot="1" x14ac:dyDescent="0.3">
      <c r="A75" s="32"/>
      <c r="B75" s="32"/>
      <c r="C75" s="32"/>
      <c r="D75" s="32"/>
      <c r="E75" s="32"/>
      <c r="F75" s="32"/>
      <c r="G75" s="22">
        <v>0</v>
      </c>
      <c r="H75" s="22">
        <f t="shared" si="1"/>
        <v>0</v>
      </c>
    </row>
    <row r="76" spans="1:8" ht="15.75" thickBot="1" x14ac:dyDescent="0.3">
      <c r="A76" s="32"/>
      <c r="B76" s="32"/>
      <c r="C76" s="32"/>
      <c r="D76" s="32"/>
      <c r="E76" s="32"/>
      <c r="F76" s="32"/>
      <c r="G76" s="22">
        <v>0</v>
      </c>
      <c r="H76" s="22">
        <f t="shared" si="1"/>
        <v>0</v>
      </c>
    </row>
    <row r="77" spans="1:8" ht="15.75" thickBot="1" x14ac:dyDescent="0.3">
      <c r="A77" s="32"/>
      <c r="B77" s="32"/>
      <c r="C77" s="32"/>
      <c r="D77" s="32"/>
      <c r="E77" s="32"/>
      <c r="F77" s="32"/>
      <c r="G77" s="22">
        <v>0</v>
      </c>
      <c r="H77" s="22">
        <f t="shared" si="1"/>
        <v>0</v>
      </c>
    </row>
    <row r="78" spans="1:8" ht="15.75" thickBot="1" x14ac:dyDescent="0.3">
      <c r="A78" s="32"/>
      <c r="B78" s="32"/>
      <c r="C78" s="32"/>
      <c r="D78" s="32"/>
      <c r="E78" s="32"/>
      <c r="F78" s="32"/>
      <c r="G78" s="22">
        <v>0</v>
      </c>
      <c r="H78" s="22">
        <f t="shared" si="1"/>
        <v>0</v>
      </c>
    </row>
    <row r="79" spans="1:8" ht="15.75" thickBot="1" x14ac:dyDescent="0.3">
      <c r="A79" s="32"/>
      <c r="B79" s="32"/>
      <c r="C79" s="32"/>
      <c r="D79" s="32"/>
      <c r="E79" s="32"/>
      <c r="F79" s="32"/>
      <c r="G79" s="22">
        <v>0</v>
      </c>
      <c r="H79" s="22">
        <f t="shared" si="1"/>
        <v>0</v>
      </c>
    </row>
    <row r="80" spans="1:8" ht="15.75" thickBot="1" x14ac:dyDescent="0.3">
      <c r="A80" s="32"/>
      <c r="B80" s="32"/>
      <c r="C80" s="32"/>
      <c r="D80" s="32"/>
      <c r="E80" s="32"/>
      <c r="F80" s="32"/>
      <c r="G80" s="22">
        <v>0</v>
      </c>
      <c r="H80" s="22">
        <f t="shared" si="1"/>
        <v>0</v>
      </c>
    </row>
    <row r="81" spans="1:8" ht="15.75" thickBot="1" x14ac:dyDescent="0.3">
      <c r="A81" s="32"/>
      <c r="B81" s="32"/>
      <c r="C81" s="32"/>
      <c r="D81" s="32"/>
      <c r="E81" s="32"/>
      <c r="F81" s="32"/>
      <c r="G81" s="22">
        <v>0</v>
      </c>
      <c r="H81" s="22">
        <f t="shared" si="1"/>
        <v>0</v>
      </c>
    </row>
    <row r="82" spans="1:8" ht="15.75" thickBot="1" x14ac:dyDescent="0.3">
      <c r="A82" s="32"/>
      <c r="B82" s="32"/>
      <c r="C82" s="32"/>
      <c r="D82" s="32"/>
      <c r="E82" s="32"/>
      <c r="F82" s="32"/>
      <c r="G82" s="22">
        <v>0</v>
      </c>
      <c r="H82" s="22">
        <f t="shared" si="1"/>
        <v>0</v>
      </c>
    </row>
    <row r="83" spans="1:8" ht="15.75" thickBot="1" x14ac:dyDescent="0.3">
      <c r="A83" s="32"/>
      <c r="B83" s="32"/>
      <c r="C83" s="32"/>
      <c r="D83" s="32"/>
      <c r="E83" s="32"/>
      <c r="F83" s="32"/>
      <c r="G83" s="22">
        <v>0</v>
      </c>
      <c r="H83" s="22">
        <f t="shared" si="1"/>
        <v>0</v>
      </c>
    </row>
    <row r="84" spans="1:8" ht="15.75" thickBot="1" x14ac:dyDescent="0.3">
      <c r="A84" s="32"/>
      <c r="B84" s="32"/>
      <c r="C84" s="32"/>
      <c r="D84" s="32"/>
      <c r="E84" s="32"/>
      <c r="F84" s="32"/>
      <c r="G84" s="22">
        <v>0</v>
      </c>
      <c r="H84" s="22">
        <f t="shared" si="1"/>
        <v>0</v>
      </c>
    </row>
    <row r="85" spans="1:8" ht="15.75" thickBot="1" x14ac:dyDescent="0.3">
      <c r="A85" s="32"/>
      <c r="B85" s="32"/>
      <c r="C85" s="32"/>
      <c r="D85" s="32"/>
      <c r="E85" s="32"/>
      <c r="F85" s="32"/>
      <c r="G85" s="22">
        <v>0</v>
      </c>
      <c r="H85" s="22">
        <f t="shared" si="1"/>
        <v>0</v>
      </c>
    </row>
    <row r="86" spans="1:8" ht="15.75" thickBot="1" x14ac:dyDescent="0.3">
      <c r="A86" s="32"/>
      <c r="B86" s="32"/>
      <c r="C86" s="32"/>
      <c r="D86" s="32"/>
      <c r="E86" s="32"/>
      <c r="F86" s="32"/>
      <c r="G86" s="22">
        <v>0</v>
      </c>
      <c r="H86" s="22">
        <f t="shared" si="1"/>
        <v>0</v>
      </c>
    </row>
    <row r="87" spans="1:8" ht="15.75" thickBot="1" x14ac:dyDescent="0.3">
      <c r="A87" s="16" t="s">
        <v>231</v>
      </c>
      <c r="B87" s="17"/>
      <c r="C87" s="18"/>
      <c r="D87" s="18"/>
      <c r="E87" s="18"/>
      <c r="F87" s="17"/>
      <c r="G87" s="18"/>
      <c r="H87" s="19">
        <f>SUM(H73:H86)</f>
        <v>0</v>
      </c>
    </row>
    <row r="88" spans="1:8" ht="15.75" thickBot="1" x14ac:dyDescent="0.3"/>
    <row r="89" spans="1:8" ht="15.75" thickBot="1" x14ac:dyDescent="0.3">
      <c r="A89" s="8" t="s">
        <v>219</v>
      </c>
      <c r="B89" s="9"/>
      <c r="C89" s="10"/>
      <c r="D89" s="10"/>
      <c r="E89" s="10"/>
      <c r="F89" s="9"/>
      <c r="G89" s="10"/>
      <c r="H89" s="11">
        <f>SUM(H70+H87)</f>
        <v>0</v>
      </c>
    </row>
    <row r="91" spans="1:8" x14ac:dyDescent="0.25">
      <c r="A91" s="73" t="s">
        <v>9</v>
      </c>
      <c r="B91" s="73"/>
      <c r="C91" s="73"/>
      <c r="D91" s="73"/>
      <c r="E91" s="73"/>
      <c r="F91" s="73"/>
      <c r="G91" s="73"/>
      <c r="H91" s="73"/>
    </row>
    <row r="92" spans="1:8" x14ac:dyDescent="0.25">
      <c r="A92" s="73"/>
      <c r="B92" s="73"/>
      <c r="C92" s="73"/>
      <c r="D92" s="73"/>
      <c r="E92" s="73"/>
      <c r="F92" s="73"/>
      <c r="G92" s="73"/>
      <c r="H92" s="73"/>
    </row>
    <row r="93" spans="1:8" x14ac:dyDescent="0.25">
      <c r="A93" s="73"/>
      <c r="B93" s="73"/>
      <c r="C93" s="73"/>
      <c r="D93" s="73"/>
      <c r="E93" s="73"/>
      <c r="F93" s="73"/>
      <c r="G93" s="73"/>
      <c r="H93" s="73"/>
    </row>
    <row r="94" spans="1:8" x14ac:dyDescent="0.25">
      <c r="A94" s="25"/>
      <c r="B94" s="25"/>
      <c r="C94" s="4"/>
      <c r="D94" s="4"/>
      <c r="E94" s="4"/>
      <c r="F94" s="25"/>
      <c r="G94" s="4"/>
      <c r="H94" s="4"/>
    </row>
    <row r="95" spans="1:8" ht="15.75" thickBot="1" x14ac:dyDescent="0.3">
      <c r="A95" s="25"/>
      <c r="B95" s="25"/>
      <c r="C95" s="4"/>
      <c r="D95" s="4"/>
      <c r="E95" s="7" t="s">
        <v>13</v>
      </c>
      <c r="F95" s="72"/>
      <c r="G95" s="72"/>
      <c r="H95" s="72"/>
    </row>
    <row r="96" spans="1:8" ht="15.75" thickBot="1" x14ac:dyDescent="0.3">
      <c r="A96" s="25"/>
      <c r="B96" s="25"/>
      <c r="C96" s="4"/>
      <c r="D96" s="4"/>
      <c r="E96" s="7" t="s">
        <v>10</v>
      </c>
      <c r="F96" s="72"/>
      <c r="G96" s="72"/>
      <c r="H96" s="72"/>
    </row>
    <row r="97" spans="1:8" ht="15.75" thickBot="1" x14ac:dyDescent="0.3">
      <c r="A97" s="25"/>
      <c r="B97" s="25"/>
      <c r="C97" s="4"/>
      <c r="D97" s="4"/>
      <c r="E97" s="7" t="s">
        <v>14</v>
      </c>
      <c r="F97" s="72"/>
      <c r="G97" s="72"/>
      <c r="H97" s="72"/>
    </row>
    <row r="98" spans="1:8" ht="15.75" thickBot="1" x14ac:dyDescent="0.3">
      <c r="A98" s="25"/>
      <c r="B98" s="25"/>
      <c r="C98" s="4"/>
      <c r="D98" s="4"/>
      <c r="E98" s="7" t="s">
        <v>11</v>
      </c>
      <c r="F98" s="72"/>
      <c r="G98" s="72"/>
      <c r="H98" s="72"/>
    </row>
    <row r="99" spans="1:8" ht="15.75" thickBot="1" x14ac:dyDescent="0.3">
      <c r="A99" s="25"/>
      <c r="B99" s="25"/>
      <c r="C99" s="4"/>
      <c r="D99" s="4"/>
      <c r="E99" s="7" t="s">
        <v>12</v>
      </c>
      <c r="F99" s="72"/>
      <c r="G99" s="72"/>
      <c r="H99" s="72"/>
    </row>
    <row r="100" spans="1:8" x14ac:dyDescent="0.25">
      <c r="A100" s="25"/>
      <c r="B100" s="25"/>
      <c r="C100" s="4"/>
      <c r="D100" s="4"/>
      <c r="E100" s="4"/>
      <c r="F100" s="25"/>
      <c r="G100" s="4"/>
      <c r="H100" s="4"/>
    </row>
  </sheetData>
  <mergeCells count="14">
    <mergeCell ref="A10:H10"/>
    <mergeCell ref="A1:H1"/>
    <mergeCell ref="A2:H2"/>
    <mergeCell ref="A3:H3"/>
    <mergeCell ref="B5:D5"/>
    <mergeCell ref="B7:D7"/>
    <mergeCell ref="B8:D8"/>
    <mergeCell ref="F98:H98"/>
    <mergeCell ref="F99:H99"/>
    <mergeCell ref="A71:H71"/>
    <mergeCell ref="A91:H93"/>
    <mergeCell ref="F95:H95"/>
    <mergeCell ref="F96:H96"/>
    <mergeCell ref="F97:H97"/>
  </mergeCells>
  <pageMargins left="0.7" right="0.7" top="0.75" bottom="0.75" header="0.3" footer="0.3"/>
  <pageSetup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A11" sqref="A11"/>
    </sheetView>
  </sheetViews>
  <sheetFormatPr defaultRowHeight="15" x14ac:dyDescent="0.25"/>
  <cols>
    <col min="1" max="1" width="12.7109375" customWidth="1"/>
    <col min="2" max="2" width="29" customWidth="1"/>
    <col min="3" max="3" width="20.28515625" customWidth="1"/>
    <col min="4" max="4" width="18.42578125" customWidth="1"/>
    <col min="5" max="5" width="13.28515625" customWidth="1"/>
    <col min="6" max="6" width="12.42578125" customWidth="1"/>
    <col min="7" max="7" width="0.140625" hidden="1" customWidth="1"/>
    <col min="8" max="8" width="13" customWidth="1"/>
  </cols>
  <sheetData>
    <row r="1" spans="1:8" x14ac:dyDescent="0.25">
      <c r="A1" s="81" t="s">
        <v>201</v>
      </c>
      <c r="B1" s="81"/>
      <c r="C1" s="81"/>
      <c r="D1" s="81"/>
      <c r="E1" s="81"/>
      <c r="F1" s="81"/>
      <c r="G1" s="81"/>
    </row>
    <row r="2" spans="1:8" x14ac:dyDescent="0.25">
      <c r="A2" s="74" t="s">
        <v>233</v>
      </c>
      <c r="B2" s="74"/>
      <c r="C2" s="74"/>
      <c r="D2" s="74"/>
      <c r="E2" s="74"/>
      <c r="F2" s="74"/>
      <c r="G2" s="74"/>
    </row>
    <row r="3" spans="1:8" x14ac:dyDescent="0.25">
      <c r="A3" s="68"/>
      <c r="B3" s="68"/>
      <c r="C3" s="68"/>
      <c r="D3" s="68"/>
      <c r="E3" s="68"/>
      <c r="F3" s="68"/>
      <c r="G3" s="68"/>
    </row>
    <row r="4" spans="1:8" x14ac:dyDescent="0.25">
      <c r="A4" s="3"/>
      <c r="B4" s="25"/>
      <c r="C4" s="4"/>
      <c r="D4" s="4"/>
      <c r="E4" s="25"/>
      <c r="F4" s="4"/>
      <c r="G4" s="4"/>
      <c r="H4" s="4"/>
    </row>
    <row r="5" spans="1:8" x14ac:dyDescent="0.25">
      <c r="B5" s="3" t="s">
        <v>7</v>
      </c>
      <c r="C5" s="43"/>
      <c r="D5" s="43"/>
      <c r="E5" s="25"/>
      <c r="F5" s="4"/>
      <c r="G5" s="4"/>
      <c r="H5" s="4"/>
    </row>
    <row r="6" spans="1:8" x14ac:dyDescent="0.25">
      <c r="A6" s="3"/>
      <c r="B6" s="5"/>
      <c r="C6" s="6"/>
      <c r="D6" s="6"/>
      <c r="E6" s="25"/>
      <c r="F6" s="4"/>
      <c r="G6" s="4"/>
      <c r="H6" s="4"/>
    </row>
    <row r="7" spans="1:8" x14ac:dyDescent="0.25">
      <c r="B7" s="3" t="s">
        <v>8</v>
      </c>
      <c r="C7" s="43"/>
      <c r="D7" s="43"/>
      <c r="E7" s="25"/>
      <c r="F7" s="4"/>
      <c r="G7" s="4"/>
      <c r="H7" s="4"/>
    </row>
    <row r="8" spans="1:8" x14ac:dyDescent="0.25">
      <c r="A8" s="3"/>
      <c r="B8" s="67"/>
      <c r="C8" s="67"/>
      <c r="D8" s="67"/>
      <c r="E8" s="25"/>
      <c r="F8" s="4"/>
      <c r="G8" s="4"/>
      <c r="H8" s="4"/>
    </row>
    <row r="9" spans="1:8" x14ac:dyDescent="0.25">
      <c r="A9" s="3"/>
      <c r="B9" s="25"/>
      <c r="C9" s="4"/>
      <c r="D9" s="4"/>
      <c r="E9" s="25"/>
      <c r="F9" s="4"/>
      <c r="G9" s="4"/>
      <c r="H9" s="4"/>
    </row>
    <row r="10" spans="1:8" ht="47.25" customHeight="1" thickBot="1" x14ac:dyDescent="0.3">
      <c r="A10" s="75" t="s">
        <v>241</v>
      </c>
      <c r="B10" s="76"/>
      <c r="C10" s="76"/>
      <c r="D10" s="76"/>
      <c r="E10" s="76"/>
      <c r="F10" s="76"/>
      <c r="G10" s="76"/>
      <c r="H10" s="76"/>
    </row>
    <row r="11" spans="1:8" ht="42.75" x14ac:dyDescent="0.25">
      <c r="A11" s="26" t="s">
        <v>15</v>
      </c>
      <c r="B11" s="26" t="s">
        <v>1</v>
      </c>
      <c r="C11" s="26" t="s">
        <v>2</v>
      </c>
      <c r="D11" s="38" t="s">
        <v>239</v>
      </c>
      <c r="E11" s="39" t="s">
        <v>5</v>
      </c>
      <c r="F11" s="39" t="s">
        <v>236</v>
      </c>
      <c r="H11" s="39" t="s">
        <v>240</v>
      </c>
    </row>
    <row r="12" spans="1:8" x14ac:dyDescent="0.25">
      <c r="A12" s="29"/>
      <c r="B12" s="31" t="s">
        <v>229</v>
      </c>
      <c r="C12" s="31" t="s">
        <v>91</v>
      </c>
      <c r="D12" s="29">
        <v>1</v>
      </c>
      <c r="E12" s="27"/>
      <c r="F12" s="27"/>
      <c r="H12" s="27"/>
    </row>
    <row r="13" spans="1:8" ht="28.5" x14ac:dyDescent="0.25">
      <c r="A13" s="29"/>
      <c r="B13" s="30" t="s">
        <v>172</v>
      </c>
      <c r="C13" s="30" t="s">
        <v>91</v>
      </c>
      <c r="D13" s="29">
        <v>1</v>
      </c>
      <c r="E13" s="27"/>
      <c r="F13" s="27"/>
      <c r="H13" s="27"/>
    </row>
    <row r="14" spans="1:8" ht="28.5" x14ac:dyDescent="0.25">
      <c r="A14" s="29"/>
      <c r="B14" s="30" t="s">
        <v>173</v>
      </c>
      <c r="C14" s="30" t="s">
        <v>91</v>
      </c>
      <c r="D14" s="29">
        <v>1</v>
      </c>
      <c r="E14" s="27"/>
      <c r="F14" s="27"/>
      <c r="H14" s="27"/>
    </row>
    <row r="15" spans="1:8" x14ac:dyDescent="0.25">
      <c r="A15" s="29"/>
      <c r="B15" s="30"/>
      <c r="C15" s="30"/>
      <c r="D15" s="29"/>
      <c r="E15" s="27"/>
      <c r="F15" s="27"/>
      <c r="H15" s="27"/>
    </row>
    <row r="16" spans="1:8" x14ac:dyDescent="0.25">
      <c r="A16" s="29"/>
      <c r="B16" s="30"/>
      <c r="C16" s="30"/>
      <c r="D16" s="29"/>
      <c r="E16" s="46"/>
      <c r="F16" s="46"/>
      <c r="H16" s="46"/>
    </row>
    <row r="17" spans="1:8" ht="15.75" thickBot="1" x14ac:dyDescent="0.3">
      <c r="A17" s="79" t="s">
        <v>232</v>
      </c>
      <c r="B17" s="80"/>
      <c r="C17" s="80"/>
      <c r="D17" s="80"/>
      <c r="E17" s="80"/>
      <c r="F17" s="55"/>
      <c r="G17" s="47"/>
      <c r="H17" s="55">
        <f>SUM(H12:H16)</f>
        <v>0</v>
      </c>
    </row>
    <row r="18" spans="1:8" s="4" customFormat="1" thickBot="1" x14ac:dyDescent="0.25">
      <c r="A18" s="49"/>
      <c r="B18" s="50"/>
      <c r="C18" s="51"/>
      <c r="D18" s="51"/>
      <c r="E18" s="52"/>
      <c r="F18" s="53"/>
      <c r="G18" s="48"/>
      <c r="H18" s="53"/>
    </row>
    <row r="19" spans="1:8" ht="51.75" customHeight="1" thickBot="1" x14ac:dyDescent="0.3">
      <c r="A19" s="77" t="s">
        <v>238</v>
      </c>
      <c r="B19" s="78"/>
      <c r="C19" s="78"/>
      <c r="D19" s="78"/>
      <c r="E19" s="78"/>
      <c r="F19" s="78"/>
      <c r="G19" s="78"/>
      <c r="H19" s="78"/>
    </row>
    <row r="20" spans="1:8" ht="54.75" customHeight="1" x14ac:dyDescent="0.25">
      <c r="A20" s="26" t="s">
        <v>15</v>
      </c>
      <c r="B20" s="26" t="s">
        <v>1</v>
      </c>
      <c r="C20" s="26" t="s">
        <v>2</v>
      </c>
      <c r="D20" s="26" t="s">
        <v>239</v>
      </c>
      <c r="E20" s="26" t="s">
        <v>5</v>
      </c>
      <c r="F20" s="26" t="s">
        <v>236</v>
      </c>
      <c r="H20" s="26" t="s">
        <v>240</v>
      </c>
    </row>
    <row r="21" spans="1:8" x14ac:dyDescent="0.25">
      <c r="A21" s="35"/>
      <c r="B21" s="35"/>
      <c r="C21" s="35"/>
      <c r="D21" s="35"/>
      <c r="E21" s="37"/>
      <c r="F21" s="37"/>
      <c r="H21" s="37"/>
    </row>
    <row r="22" spans="1:8" x14ac:dyDescent="0.25">
      <c r="A22" s="35"/>
      <c r="B22" s="35"/>
      <c r="C22" s="35"/>
      <c r="D22" s="35"/>
      <c r="E22" s="37"/>
      <c r="F22" s="37"/>
      <c r="H22" s="37"/>
    </row>
    <row r="23" spans="1:8" x14ac:dyDescent="0.25">
      <c r="A23" s="35"/>
      <c r="B23" s="35"/>
      <c r="C23" s="35"/>
      <c r="D23" s="35"/>
      <c r="E23" s="37"/>
      <c r="F23" s="37"/>
      <c r="H23" s="37"/>
    </row>
    <row r="24" spans="1:8" x14ac:dyDescent="0.25">
      <c r="A24" s="36"/>
      <c r="B24" s="37"/>
      <c r="C24" s="37"/>
      <c r="D24" s="36"/>
      <c r="E24" s="37"/>
      <c r="F24" s="37"/>
      <c r="H24" s="37"/>
    </row>
    <row r="25" spans="1:8" x14ac:dyDescent="0.25">
      <c r="A25" s="36"/>
      <c r="B25" s="37"/>
      <c r="C25" s="37"/>
      <c r="D25" s="36"/>
      <c r="E25" s="37"/>
      <c r="F25" s="37"/>
      <c r="H25" s="37"/>
    </row>
    <row r="26" spans="1:8" x14ac:dyDescent="0.25">
      <c r="A26" s="36"/>
      <c r="B26" s="37"/>
      <c r="C26" s="37"/>
      <c r="D26" s="36"/>
      <c r="E26" s="37"/>
      <c r="F26" s="37"/>
      <c r="H26" s="37"/>
    </row>
    <row r="27" spans="1:8" x14ac:dyDescent="0.25">
      <c r="A27" s="36"/>
      <c r="B27" s="37"/>
      <c r="C27" s="37"/>
      <c r="D27" s="36"/>
      <c r="E27" s="37"/>
      <c r="F27" s="37"/>
      <c r="H27" s="37"/>
    </row>
    <row r="28" spans="1:8" x14ac:dyDescent="0.25">
      <c r="A28" s="36"/>
      <c r="B28" s="37"/>
      <c r="C28" s="37"/>
      <c r="D28" s="36"/>
      <c r="E28" s="37"/>
      <c r="F28" s="37"/>
      <c r="H28" s="37"/>
    </row>
    <row r="29" spans="1:8" x14ac:dyDescent="0.25">
      <c r="A29" s="36"/>
      <c r="B29" s="37"/>
      <c r="C29" s="37"/>
      <c r="D29" s="36"/>
      <c r="E29" s="37"/>
      <c r="F29" s="37"/>
      <c r="H29" s="37"/>
    </row>
    <row r="30" spans="1:8" ht="15.75" thickBot="1" x14ac:dyDescent="0.3">
      <c r="A30" s="16" t="s">
        <v>230</v>
      </c>
      <c r="B30" s="17"/>
      <c r="C30" s="18"/>
      <c r="D30" s="18"/>
      <c r="E30" s="17"/>
      <c r="F30" s="56"/>
      <c r="G30" s="44">
        <f ca="1">SUM(G21:G30)</f>
        <v>0</v>
      </c>
      <c r="H30" s="56">
        <f>SUM(H21:H29)</f>
        <v>0</v>
      </c>
    </row>
    <row r="31" spans="1:8" s="4" customFormat="1" ht="15.75" thickBot="1" x14ac:dyDescent="0.3">
      <c r="A31"/>
      <c r="B31"/>
      <c r="C31"/>
      <c r="D31"/>
      <c r="E31"/>
      <c r="F31" s="54"/>
      <c r="G31"/>
      <c r="H31" s="54"/>
    </row>
    <row r="32" spans="1:8" ht="15.75" thickBot="1" x14ac:dyDescent="0.3">
      <c r="A32" s="8" t="s">
        <v>218</v>
      </c>
      <c r="B32" s="9"/>
      <c r="C32" s="10"/>
      <c r="D32" s="10"/>
      <c r="E32" s="9"/>
      <c r="F32" s="57"/>
      <c r="G32" s="45">
        <f ca="1">SUM(G17+G30)</f>
        <v>0</v>
      </c>
      <c r="H32" s="57">
        <f>SUM(H17+H30)</f>
        <v>0</v>
      </c>
    </row>
    <row r="33" spans="1:8" x14ac:dyDescent="0.25">
      <c r="A33" s="73" t="s">
        <v>9</v>
      </c>
      <c r="B33" s="73"/>
      <c r="C33" s="73"/>
      <c r="D33" s="73"/>
      <c r="E33" s="73"/>
      <c r="F33" s="73"/>
      <c r="G33" s="73"/>
    </row>
    <row r="34" spans="1:8" s="4" customFormat="1" ht="14.25" x14ac:dyDescent="0.2">
      <c r="A34" s="73"/>
      <c r="B34" s="73"/>
      <c r="C34" s="73"/>
      <c r="D34" s="73"/>
      <c r="E34" s="73"/>
      <c r="F34" s="73"/>
      <c r="G34" s="73"/>
    </row>
    <row r="35" spans="1:8" s="4" customFormat="1" ht="14.25" x14ac:dyDescent="0.2">
      <c r="A35" s="73"/>
      <c r="B35" s="73"/>
      <c r="C35" s="73"/>
      <c r="D35" s="73"/>
      <c r="E35" s="73"/>
      <c r="F35" s="73"/>
      <c r="G35" s="73"/>
    </row>
    <row r="36" spans="1:8" s="4" customFormat="1" ht="14.25" x14ac:dyDescent="0.2">
      <c r="A36" s="25"/>
      <c r="B36" s="25"/>
      <c r="E36" s="25"/>
    </row>
    <row r="37" spans="1:8" s="7" customFormat="1" ht="15" customHeight="1" thickBot="1" x14ac:dyDescent="0.25">
      <c r="A37" s="25"/>
      <c r="B37" s="25"/>
      <c r="C37" s="4"/>
      <c r="D37" s="4"/>
      <c r="E37" s="72"/>
      <c r="F37" s="72"/>
      <c r="G37" s="72"/>
    </row>
    <row r="38" spans="1:8" s="7" customFormat="1" thickBot="1" x14ac:dyDescent="0.25">
      <c r="A38" s="25"/>
      <c r="B38" s="25"/>
      <c r="C38" s="4"/>
      <c r="D38" s="4"/>
      <c r="E38" s="72"/>
      <c r="F38" s="72"/>
      <c r="G38" s="72"/>
    </row>
    <row r="39" spans="1:8" s="7" customFormat="1" thickBot="1" x14ac:dyDescent="0.25">
      <c r="A39" s="25"/>
      <c r="B39" s="25"/>
      <c r="C39" s="4"/>
      <c r="D39" s="4"/>
      <c r="E39" s="72"/>
      <c r="F39" s="72"/>
      <c r="G39" s="72"/>
    </row>
    <row r="40" spans="1:8" s="4" customFormat="1" thickBot="1" x14ac:dyDescent="0.25">
      <c r="A40" s="25"/>
      <c r="B40" s="25"/>
      <c r="E40" s="72"/>
      <c r="F40" s="72"/>
      <c r="G40" s="72"/>
    </row>
    <row r="41" spans="1:8" s="4" customFormat="1" ht="22.15" customHeight="1" thickBot="1" x14ac:dyDescent="0.25">
      <c r="A41" s="25"/>
      <c r="B41" s="25"/>
      <c r="E41" s="72"/>
      <c r="F41" s="72"/>
      <c r="G41" s="72"/>
    </row>
    <row r="42" spans="1:8" s="4" customFormat="1" ht="22.15" customHeight="1" x14ac:dyDescent="0.25">
      <c r="A42"/>
      <c r="B42"/>
      <c r="C42"/>
      <c r="D42"/>
      <c r="E42"/>
      <c r="F42"/>
      <c r="G42"/>
      <c r="H42"/>
    </row>
  </sheetData>
  <mergeCells count="13">
    <mergeCell ref="A17:E17"/>
    <mergeCell ref="B8:D8"/>
    <mergeCell ref="A1:G1"/>
    <mergeCell ref="A2:G2"/>
    <mergeCell ref="A3:G3"/>
    <mergeCell ref="A19:H19"/>
    <mergeCell ref="A10:H10"/>
    <mergeCell ref="E40:G40"/>
    <mergeCell ref="E41:G41"/>
    <mergeCell ref="A33:G35"/>
    <mergeCell ref="E37:G37"/>
    <mergeCell ref="E38:G38"/>
    <mergeCell ref="E39:G39"/>
  </mergeCells>
  <pageMargins left="0.7" right="0.7" top="0.75" bottom="0.75" header="0.3" footer="0.3"/>
  <pageSetup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Dep and Disb Svcs</vt:lpstr>
      <vt:lpstr>Lockbox Svcs</vt:lpstr>
      <vt:lpstr>Custody Svcs</vt:lpstr>
      <vt:lpstr>'Dep and Disb Svcs'!Print_Titles</vt:lpstr>
    </vt:vector>
  </TitlesOfParts>
  <Company>STO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Papaleonti</dc:creator>
  <cp:lastModifiedBy>Anne Jewell</cp:lastModifiedBy>
  <cp:lastPrinted>2019-03-14T19:51:23Z</cp:lastPrinted>
  <dcterms:created xsi:type="dcterms:W3CDTF">2018-04-06T14:19:16Z</dcterms:created>
  <dcterms:modified xsi:type="dcterms:W3CDTF">2019-03-14T20:58:59Z</dcterms:modified>
</cp:coreProperties>
</file>